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41" documentId="120_S{2AC9BD13-BADA-5192-A53E-5A8FF88502F6}" xr6:coauthVersionLast="47" xr6:coauthVersionMax="47" xr10:uidLastSave="{B81F1324-5102-4A7B-8839-7CA66E6C192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<sst xmlns="http://schemas.openxmlformats.org/spreadsheetml/2006/main" count="180286" uniqueCount="39128">
  <si>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</si>
  <si>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</si>
  <si>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</si>
  <si>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</si>
  <si>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</si>
  <si>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</si>
  <si>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</si>
  <si>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</si>
  <si>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</si>
  <si>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</si>
  <si>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</si>
  <si>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</si>
  <si>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</si>
  <si>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</si>
  <si>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</si>
  <si>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</si>
  <si>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</si>
  <si>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</si>
  <si>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</si>
  <si>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</si>
  <si>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</si>
  <si>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</si>
  <si>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</si>
  <si>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</si>
  <si>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</si>
  <si>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</si>
  <si>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</si>
  <si>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</si>
  <si>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</si>
  <si>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</si>
  <si>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</si>
  <si>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</si>
  <si>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</si>
  <si>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</si>
  <si>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</si>
  <si>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</si>
  <si>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</si>
  <si>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</si>
  <si>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</si>
  <si>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</si>
  <si>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</si>
  <si>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</si>
  <si>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</si>
  <si>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</si>
  <si>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</si>
  <si>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</si>
  <si>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</si>
  <si>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</si>
  <si>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</si>
  <si>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</si>
  <si>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</si>
  <si>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</si>
  <si>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</si>
  <si>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</si>
  <si>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</si>
  <si>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</si>
  <si>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</si>
  <si>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</si>
  <si>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</si>
  <si>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</si>
  <si>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</si>
  <si>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</si>
  <si>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</si>
  <si>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</si>
  <si>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</si>
  <si>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</si>
  <si>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</si>
  <si>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</si>
  <si>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</si>
  <si>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</si>
  <si>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</si>
  <si>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</si>
  <si>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</si>
  <si>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</si>
  <si>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</si>
  <si>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</si>
  <si>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</si>
  <si>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</si>
  <si>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</si>
  <si>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</si>
  <si>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</si>
  <si>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</si>
  <si>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</si>
  <si>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</si>
  <si>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</si>
  <si>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</si>
  <si>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</si>
  <si>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</si>
  <si>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</si>
  <si>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</si>
  <si>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</si>
  <si>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</si>
  <si>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</si>
  <si>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</si>
  <si>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</si>
  <si>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</si>
  <si>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</si>
  <si>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</si>
  <si>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</si>
  <si>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</si>
  <si>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</si>
  <si>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</si>
  <si>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</si>
  <si>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</si>
  <si>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</si>
  <si>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</si>
  <si>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</si>
  <si>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</si>
  <si>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</si>
  <si>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</si>
  <si>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</si>
  <si>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</si>
  <si>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</si>
  <si>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</si>
  <si>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</si>
  <si>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</si>
  <si>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</si>
  <si>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</si>
  <si>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</si>
  <si>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</si>
  <si>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</si>
  <si>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</si>
  <si>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</si>
  <si>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</si>
  <si>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</si>
  <si>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</si>
  <si>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</si>
  <si>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</si>
  <si>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</si>
  <si>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</si>
  <si>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</si>
  <si>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</si>
  <si>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</si>
  <si>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</si>
  <si>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</si>
  <si>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</si>
  <si>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</si>
  <si>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</si>
  <si>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</si>
  <si>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</si>
  <si>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</si>
  <si>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</si>
  <si>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</si>
  <si>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</si>
  <si>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</si>
  <si>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</si>
  <si>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</si>
  <si>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</si>
  <si>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</si>
  <si>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</si>
  <si>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</si>
  <si>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</si>
  <si>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</si>
  <si>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</si>
  <si>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</si>
  <si>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</si>
  <si>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</si>
  <si>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</si>
  <si>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</si>
  <si>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</si>
  <si>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</si>
  <si>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</si>
  <si>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</si>
  <si>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</si>
  <si>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</si>
  <si>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</si>
  <si>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</si>
  <si>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</si>
  <si>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</si>
  <si>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</si>
  <si>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</si>
  <si>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</si>
  <si>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</si>
  <si>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</si>
  <si>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</si>
  <si>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</si>
  <si>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</si>
  <si>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</si>
  <si>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</si>
  <si>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</si>
  <si>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</si>
  <si>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</si>
  <si>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</si>
  <si>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</si>
  <si>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</si>
  <si>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</si>
  <si>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</si>
  <si>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</si>
  <si>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</si>
  <si>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</si>
  <si>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</si>
  <si>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</si>
  <si>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</si>
  <si>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</si>
  <si>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</si>
  <si>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</si>
  <si>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</si>
  <si>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</si>
  <si>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</si>
  <si>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</si>
  <si>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</si>
  <si>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</si>
  <si>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</si>
  <si>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</si>
  <si>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</si>
  <si>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</si>
  <si>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</si>
  <si>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</si>
  <si>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</si>
  <si>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</si>
  <si>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</si>
  <si>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</si>
  <si>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</si>
  <si>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</si>
  <si>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</si>
  <si>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</si>
  <si>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</si>
  <si>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</si>
  <si>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</si>
  <si>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</si>
  <si>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</si>
  <si>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</si>
  <si>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</si>
  <si>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</si>
  <si>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</si>
  <si>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</si>
  <si>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</si>
  <si>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</si>
  <si>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</si>
  <si>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</si>
  <si>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</si>
  <si>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</si>
  <si>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</si>
  <si>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</si>
  <si>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</si>
  <si>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</si>
  <si>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</si>
  <si>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</si>
  <si>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</si>
  <si>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</si>
  <si>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</si>
  <si>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</si>
  <si>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</si>
  <si>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</si>
  <si>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</si>
  <si>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</si>
  <si>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</si>
  <si>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</si>
  <si>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</si>
  <si>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</si>
  <si>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</si>
  <si>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</si>
  <si>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</si>
  <si>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</si>
  <si>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</si>
  <si>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</si>
  <si>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</si>
  <si>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</si>
  <si>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</si>
  <si>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</si>
  <si>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</si>
  <si>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</si>
  <si>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</si>
  <si>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</si>
  <si>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</si>
  <si>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</si>
  <si>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</si>
  <si>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</si>
  <si>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</si>
  <si>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</si>
  <si>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</si>
  <si>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</si>
  <si>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</si>
  <si>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</si>
  <si>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</si>
  <si>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</si>
  <si>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</si>
  <si>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</si>
  <si>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</si>
  <si>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</si>
  <si>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</si>
  <si>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</si>
  <si>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</si>
  <si>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</si>
  <si>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</si>
  <si>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</si>
  <si>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</si>
  <si>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</si>
  <si>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</si>
  <si>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</si>
  <si>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</si>
  <si>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</si>
  <si>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</si>
  <si>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</si>
  <si>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</si>
  <si>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</si>
  <si>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</si>
  <si>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</si>
  <si>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</si>
  <si>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</si>
  <si>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</si>
  <si>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</si>
  <si>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</si>
  <si>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</si>
  <si>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</si>
  <si>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</si>
  <si>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</si>
  <si>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</si>
  <si>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</si>
  <si>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</si>
  <si>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</si>
  <si>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</si>
  <si>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</si>
  <si>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</si>
  <si>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</si>
  <si>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</si>
  <si>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</si>
  <si>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</si>
  <si>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</si>
  <si>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</si>
  <si>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</si>
  <si>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</si>
  <si>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</si>
  <si>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</si>
  <si>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</si>
  <si>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</si>
  <si>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</si>
  <si>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</si>
  <si>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</si>
  <si>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</si>
  <si>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</si>
  <si>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</si>
  <si>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</si>
  <si>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</si>
  <si>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</si>
  <si>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</si>
  <si>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</si>
  <si>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</si>
  <si>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</si>
  <si>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</si>
  <si>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</si>
  <si>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</si>
  <si>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</si>
  <si>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</si>
  <si>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</si>
  <si>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</si>
  <si>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</si>
  <si>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</si>
  <si>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</si>
  <si>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</si>
  <si>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</si>
  <si>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</si>
  <si>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</si>
  <si>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</si>
  <si>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</si>
  <si>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</si>
  <si>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</si>
  <si>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</si>
  <si>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</si>
  <si>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</si>
  <si>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</si>
  <si>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</si>
  <si>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</si>
  <si>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</si>
  <si>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</si>
  <si>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</si>
  <si>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</si>
  <si>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</si>
  <si>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</si>
  <si>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</si>
  <si>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</si>
  <si>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</si>
  <si>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</si>
  <si>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</si>
  <si>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</si>
  <si>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</si>
  <si>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</si>
  <si>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</si>
  <si>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</si>
  <si>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</si>
  <si>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</si>
  <si>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</si>
  <si>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</si>
  <si>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</si>
  <si>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</si>
  <si>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</si>
  <si>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</si>
  <si>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</si>
  <si>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</si>
  <si>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</si>
  <si>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</si>
  <si>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</si>
  <si>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</si>
  <si>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</si>
  <si>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</si>
  <si>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</si>
  <si>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</si>
  <si>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</si>
  <si>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</si>
  <si>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</si>
  <si>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</si>
  <si>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</si>
  <si>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</si>
  <si>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</si>
  <si>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</si>
  <si>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</si>
  <si>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</si>
  <si>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</si>
  <si>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</si>
  <si>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</si>
  <si>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</si>
  <si>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</si>
  <si>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</si>
  <si>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</si>
  <si>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</si>
  <si>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</si>
  <si>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</si>
  <si>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</si>
  <si>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</si>
  <si>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</si>
  <si>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</si>
  <si>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</si>
  <si>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</si>
  <si>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</si>
  <si>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</si>
  <si>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</si>
  <si>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</si>
  <si>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</si>
  <si>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</si>
  <si>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</si>
  <si>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</si>
  <si>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</si>
  <si>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</si>
  <si>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</si>
  <si>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</si>
  <si>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</si>
  <si>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</si>
  <si>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</si>
  <si>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</si>
  <si>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</si>
  <si>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</si>
  <si>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</si>
  <si>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</si>
  <si>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</si>
  <si>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</si>
  <si>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</si>
  <si>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</si>
  <si>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</si>
  <si>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</si>
  <si>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</si>
  <si>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</si>
  <si>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</si>
  <si>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</si>
  <si>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</si>
  <si>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</si>
  <si>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</si>
  <si>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</si>
  <si>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</si>
  <si>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</si>
  <si>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</si>
  <si>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</si>
  <si>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</si>
  <si>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</si>
  <si>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</si>
  <si>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</si>
  <si>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</si>
  <si>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</si>
  <si>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</si>
  <si>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</si>
  <si>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</si>
  <si>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</si>
  <si>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</si>
  <si>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</si>
  <si>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</si>
  <si>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</si>
  <si>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</si>
  <si>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</si>
  <si>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</si>
  <si>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</si>
  <si>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</si>
  <si>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</si>
  <si>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</si>
  <si>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</si>
  <si>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</si>
  <si>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</si>
  <si>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</si>
  <si>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</si>
  <si>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</si>
  <si>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</si>
  <si>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</si>
  <si>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</si>
  <si>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</si>
  <si>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</si>
  <si>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</si>
  <si>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</si>
  <si>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</si>
  <si>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</si>
  <si>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</si>
  <si>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</si>
  <si>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</si>
  <si>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</si>
  <si>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</si>
  <si>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</si>
  <si>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</si>
  <si>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</si>
  <si>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</si>
  <si>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</si>
  <si>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</si>
  <si>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</si>
  <si>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</si>
  <si>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</si>
  <si>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</si>
  <si>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</si>
  <si>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</si>
  <si>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</si>
  <si>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</si>
  <si>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</si>
  <si>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</si>
  <si>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</si>
  <si>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</si>
  <si>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</si>
  <si>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</si>
  <si>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</si>
  <si>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</si>
  <si>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</si>
  <si>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</si>
  <si>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</si>
  <si>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</si>
  <si>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</si>
  <si>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</si>
  <si>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</si>
  <si>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</si>
  <si>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</si>
  <si>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</si>
  <si>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</si>
  <si>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</si>
  <si>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</si>
  <si>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</si>
  <si>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</si>
  <si>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</si>
  <si>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</si>
  <si>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</si>
  <si>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</si>
  <si>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</si>
  <si>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</si>
  <si>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</si>
  <si>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</si>
  <si>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</si>
  <si>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</si>
  <si>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</si>
  <si>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</si>
  <si>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</si>
  <si>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</si>
  <si>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</si>
  <si>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</si>
  <si>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</si>
  <si>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</si>
  <si>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</si>
  <si>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</si>
  <si>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</si>
  <si>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</si>
  <si>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</si>
  <si>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</si>
  <si>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</si>
  <si>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</si>
  <si>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</si>
  <si>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</si>
  <si>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</si>
  <si>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</si>
  <si>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</si>
  <si>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</si>
  <si>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</si>
  <si>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</si>
  <si>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</si>
  <si>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</si>
  <si>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</si>
  <si>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</si>
  <si>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</si>
  <si>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</si>
  <si>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</si>
  <si>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</si>
  <si>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</si>
  <si>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</si>
  <si>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</si>
  <si>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</si>
  <si>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</si>
  <si>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</si>
  <si>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</si>
  <si>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</si>
  <si>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</si>
  <si>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</si>
  <si>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</si>
  <si>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</si>
  <si>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</si>
  <si>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</si>
  <si>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</si>
  <si>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</si>
  <si>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</si>
  <si>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</si>
  <si>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</si>
  <si>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</si>
  <si>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</si>
  <si>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</si>
  <si>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</si>
  <si>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</si>
  <si>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</si>
  <si>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</si>
  <si>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</si>
  <si>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</si>
  <si>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</si>
  <si>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</si>
  <si>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</si>
  <si>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</si>
  <si>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</si>
  <si>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</si>
  <si>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</si>
  <si>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</si>
  <si>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</si>
  <si>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</si>
  <si>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</si>
  <si>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</si>
  <si>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</si>
  <si>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</si>
  <si>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</si>
  <si>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</si>
  <si>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</si>
  <si>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</si>
  <si>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</si>
  <si>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</si>
  <si>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</si>
  <si>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</si>
  <si>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</si>
  <si>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</si>
  <si>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</si>
  <si>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</si>
  <si>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</si>
  <si>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</si>
  <si>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</si>
  <si>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</si>
  <si>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</si>
  <si>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</si>
  <si>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</si>
  <si>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</si>
  <si>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</si>
  <si>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</si>
  <si>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</si>
  <si>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</si>
  <si>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</si>
  <si>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</si>
  <si>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</si>
  <si>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</si>
  <si>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</si>
  <si>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</si>
  <si>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</si>
  <si>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</si>
  <si>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</si>
  <si>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</si>
  <si>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</si>
  <si>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</si>
  <si>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</si>
  <si>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</si>
  <si>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</si>
  <si>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</si>
  <si>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</si>
  <si>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</si>
  <si>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</si>
  <si>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</si>
  <si>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</si>
  <si>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</si>
  <si>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</si>
  <si>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</si>
  <si>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</si>
  <si>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</si>
  <si>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</si>
  <si>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</si>
  <si>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</si>
  <si>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</si>
  <si>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</si>
  <si>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</si>
  <si>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</si>
  <si>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</si>
  <si>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</si>
  <si>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</si>
  <si>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</si>
  <si>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</si>
  <si>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</si>
  <si>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</si>
  <si>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</si>
  <si>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</si>
  <si>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</si>
  <si>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</si>
  <si>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</si>
  <si>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</si>
  <si>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</si>
  <si>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</si>
  <si>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</si>
  <si>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</si>
  <si>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</si>
  <si>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</si>
  <si>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</si>
  <si>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</si>
  <si>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</si>
  <si>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</si>
  <si>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</si>
  <si>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</si>
  <si>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</si>
  <si>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</si>
  <si>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</si>
  <si>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</si>
  <si>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</si>
  <si>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</si>
  <si>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</si>
  <si>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</si>
  <si>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</si>
  <si>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</si>
  <si>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</si>
  <si>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</si>
  <si>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</si>
  <si>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</si>
  <si>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</si>
  <si>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</si>
  <si>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</si>
  <si>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</si>
  <si>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</si>
  <si>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</si>
  <si>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</si>
  <si>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</si>
  <si>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</si>
  <si>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</si>
  <si>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</si>
  <si>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</si>
  <si>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</si>
  <si>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</si>
  <si>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</si>
  <si>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</si>
  <si>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</si>
  <si>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</si>
  <si>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</si>
  <si>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</si>
  <si>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</si>
  <si>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</si>
  <si>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</si>
  <si>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</si>
  <si>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</si>
  <si>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</si>
  <si>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</si>
  <si>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</si>
  <si>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</si>
  <si>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</si>
  <si>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</si>
  <si>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</si>
  <si>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</si>
  <si>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</si>
  <si>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</si>
  <si>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</si>
  <si>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</si>
  <si>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</si>
  <si>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</si>
  <si>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</si>
  <si>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</si>
  <si>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</si>
  <si>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</si>
  <si>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</si>
  <si>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</si>
  <si>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</si>
  <si>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</si>
  <si>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</si>
  <si>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</si>
  <si>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</si>
  <si>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</si>
  <si>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</si>
  <si>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</si>
  <si>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</si>
  <si>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</si>
  <si>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</si>
  <si>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</si>
  <si>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</si>
  <si>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</si>
  <si>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</si>
  <si>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</si>
  <si>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</si>
  <si>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</si>
  <si>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</si>
  <si>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</si>
  <si>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</si>
  <si>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</si>
  <si>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</si>
  <si>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</si>
  <si>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</si>
  <si>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</si>
  <si>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</si>
  <si>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</si>
  <si>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</si>
  <si>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</si>
  <si>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</si>
  <si>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</si>
  <si>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</si>
  <si>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</si>
  <si>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</si>
  <si>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</si>
  <si>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</si>
  <si>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</si>
  <si>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</si>
  <si>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</si>
  <si>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</si>
  <si>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</si>
  <si>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</si>
  <si>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</si>
  <si>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</si>
  <si>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</si>
  <si>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</si>
  <si>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</si>
  <si>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</si>
  <si>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</si>
  <si>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</si>
  <si>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</si>
  <si>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</si>
  <si>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</si>
  <si>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</si>
  <si>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</si>
  <si>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</si>
  <si>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</si>
  <si>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</si>
  <si>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</si>
  <si>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</si>
  <si>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</si>
  <si>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</si>
  <si>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</si>
  <si>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</si>
  <si>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</si>
  <si>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</si>
  <si>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</si>
  <si>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</si>
  <si>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</si>
  <si>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</si>
  <si>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</si>
  <si>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</si>
  <si>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</si>
  <si>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</si>
  <si>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</si>
  <si>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</si>
  <si>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</si>
  <si>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</si>
  <si>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</si>
  <si>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</si>
  <si>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</si>
  <si>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</si>
  <si>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</si>
  <si>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</si>
  <si>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</si>
  <si>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</si>
  <si>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</si>
  <si>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</si>
  <si>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</si>
  <si>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</si>
  <si>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</si>
  <si>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</si>
  <si>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</si>
  <si>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</si>
  <si>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</si>
  <si>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</si>
  <si>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</si>
  <si>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</si>
  <si>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</si>
  <si>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</si>
  <si>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</si>
  <si>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</si>
  <si>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</si>
  <si>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</si>
  <si>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</si>
  <si>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</si>
  <si>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</si>
  <si>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</si>
  <si>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</si>
  <si>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</si>
  <si>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</si>
  <si>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</si>
  <si>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</si>
  <si>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</si>
  <si>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</si>
  <si>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</si>
  <si>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</si>
  <si>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</si>
  <si>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</si>
  <si>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</si>
  <si>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</si>
  <si>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</si>
  <si>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</si>
  <si>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</si>
  <si>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</si>
  <si>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</si>
  <si>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</si>
  <si>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</si>
  <si>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</si>
  <si>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</si>
  <si>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</si>
  <si>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</si>
  <si>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</si>
  <si>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</si>
  <si>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</si>
  <si>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</si>
  <si>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</si>
  <si>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</si>
  <si>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</si>
  <si>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</si>
  <si>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</si>
  <si>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</si>
  <si>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</si>
  <si>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</si>
  <si>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</si>
  <si>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</si>
  <si>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</si>
  <si>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</si>
  <si>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</si>
  <si>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</si>
  <si>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</si>
  <si>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</si>
  <si>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</si>
  <si>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</si>
  <si>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</si>
  <si>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</si>
  <si>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</si>
  <si>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</si>
  <si>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</si>
  <si>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</si>
  <si>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</si>
  <si>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</si>
  <si>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</si>
  <si>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</si>
  <si>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</si>
  <si>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</si>
  <si>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</si>
  <si>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</si>
  <si>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</si>
  <si>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</si>
  <si>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</si>
  <si>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</si>
  <si>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</si>
  <si>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</si>
  <si>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</si>
  <si>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</si>
  <si>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</si>
  <si>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</si>
  <si>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</si>
  <si>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</si>
  <si>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</si>
  <si>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</si>
  <si>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</si>
  <si>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</si>
  <si>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</si>
  <si>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</si>
  <si>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</si>
  <si>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</si>
  <si>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</si>
  <si>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</si>
  <si>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</si>
  <si>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</si>
  <si>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</si>
  <si>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</si>
  <si>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</si>
  <si>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</si>
  <si>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</si>
  <si>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</si>
  <si>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</si>
  <si>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</si>
  <si>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</si>
  <si>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</si>
  <si>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</si>
  <si>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</si>
  <si>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</si>
  <si>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</si>
  <si>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</si>
  <si>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</si>
  <si>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</si>
  <si>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</si>
  <si>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</si>
  <si>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</si>
  <si>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</si>
  <si>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</si>
  <si>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</si>
  <si>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</si>
  <si>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</si>
  <si>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</si>
  <si>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</si>
  <si>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</si>
  <si>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</si>
  <si>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</si>
  <si>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</si>
  <si>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</si>
  <si>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</si>
  <si>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</si>
  <si>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</si>
  <si>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</si>
  <si>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</si>
  <si>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</si>
  <si>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</si>
  <si>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</si>
  <si>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</si>
  <si>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</si>
  <si>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</si>
  <si>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</si>
  <si>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</si>
  <si>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</si>
  <si>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</si>
  <si>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</si>
  <si>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</si>
  <si>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</si>
  <si>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</si>
  <si>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</si>
  <si>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</si>
  <si>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</si>
  <si>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</si>
  <si>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</si>
  <si>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</si>
  <si>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</si>
  <si>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</si>
  <si>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</si>
  <si>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</si>
  <si>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</si>
  <si>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</si>
  <si>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</si>
  <si>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</si>
  <si>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</si>
  <si>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</si>
  <si>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</si>
  <si>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</si>
  <si>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</si>
  <si>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</si>
  <si>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</si>
  <si>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</si>
  <si>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</si>
  <si>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</si>
  <si>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</si>
  <si>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</si>
  <si>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</si>
  <si>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</si>
  <si>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</si>
  <si>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</si>
  <si>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</si>
  <si>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</si>
  <si>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</si>
  <si>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</si>
  <si>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</si>
  <si>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</si>
  <si>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</si>
  <si>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</si>
  <si>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</si>
  <si>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</si>
  <si>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</si>
  <si>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</si>
  <si>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</si>
  <si>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</si>
  <si>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</si>
  <si>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</si>
  <si>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</si>
  <si>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</si>
  <si>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</si>
  <si>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</si>
  <si>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</si>
  <si>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</si>
  <si>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</si>
  <si>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</si>
  <si>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</si>
  <si>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</si>
  <si>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</si>
  <si>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</si>
  <si>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</si>
  <si>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</si>
  <si>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</si>
  <si>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</si>
  <si>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</si>
  <si>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</si>
  <si>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</si>
  <si>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</si>
  <si>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</si>
  <si>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</si>
  <si>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</si>
  <si>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</si>
  <si>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</si>
  <si>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</si>
  <si>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</si>
  <si>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</si>
  <si>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</si>
  <si>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</si>
  <si>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</si>
  <si>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</si>
  <si>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</si>
  <si>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</si>
  <si>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</si>
  <si>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</si>
  <si>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</si>
  <si>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</si>
  <si>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</si>
  <si>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</si>
  <si>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</si>
  <si>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</si>
  <si>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</si>
  <si>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</si>
  <si>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</si>
  <si>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</si>
  <si>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</si>
  <si>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</si>
  <si>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</si>
  <si>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</si>
  <si>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</si>
  <si>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</si>
  <si>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</si>
  <si>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</si>
  <si>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</si>
  <si>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</si>
  <si>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</si>
  <si>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</si>
  <si>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</si>
  <si>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</si>
  <si>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</si>
  <si>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</si>
  <si>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</si>
  <si>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</si>
  <si>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</si>
  <si>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</si>
  <si>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</si>
  <si>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</si>
  <si>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</si>
  <si>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</si>
  <si>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</si>
  <si>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</si>
  <si>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</si>
  <si>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</si>
  <si>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</si>
  <si>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</si>
  <si>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</si>
  <si>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</si>
  <si>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</si>
  <si>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</si>
  <si>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</si>
  <si>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</si>
  <si>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</si>
  <si>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</si>
  <si>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</si>
  <si>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</si>
  <si>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</si>
  <si>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</si>
  <si>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</si>
  <si>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</si>
  <si>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</si>
  <si>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</si>
  <si>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</si>
  <si>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</si>
  <si>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</si>
  <si>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</si>
  <si>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</si>
  <si>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</si>
  <si>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</si>
  <si>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</si>
  <si>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</si>
  <si>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</si>
  <si>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</si>
  <si>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</si>
  <si>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</si>
  <si>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</si>
  <si>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</si>
  <si>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</si>
  <si>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</si>
  <si>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</si>
  <si>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</si>
  <si>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</si>
  <si>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</si>
  <si>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</si>
  <si>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</si>
  <si>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</si>
  <si>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</si>
  <si>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</si>
  <si>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</si>
  <si>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</si>
  <si>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</si>
  <si>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</si>
  <si>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</si>
  <si>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</si>
  <si>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</si>
  <si>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</si>
  <si>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</si>
  <si>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</si>
  <si>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</si>
  <si>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</si>
  <si>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</si>
  <si>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</si>
  <si>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</si>
  <si>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</si>
  <si>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</si>
  <si>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</si>
  <si>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</si>
  <si>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</si>
  <si>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</si>
  <si>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</si>
  <si>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</si>
  <si>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</si>
  <si>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</si>
  <si>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</si>
  <si>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</si>
  <si>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</si>
  <si>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</si>
  <si>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</si>
  <si>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</si>
  <si>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</si>
  <si>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</si>
  <si>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</si>
  <si>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</si>
  <si>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</si>
  <si>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</si>
  <si>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</si>
  <si>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</si>
  <si>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</si>
  <si>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</si>
  <si>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</si>
  <si>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</si>
  <si>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</si>
  <si>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</si>
  <si>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</si>
  <si>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</si>
  <si>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</si>
  <si>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</si>
  <si>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</si>
  <si>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</si>
  <si>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</si>
  <si>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</si>
  <si>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</si>
  <si>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</si>
  <si>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</si>
  <si>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</si>
  <si>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</si>
  <si>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</si>
  <si>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</si>
  <si>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</si>
  <si>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</si>
  <si>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</si>
  <si>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</si>
  <si>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</si>
  <si>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</si>
  <si>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</si>
  <si>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</si>
  <si>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</si>
  <si>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</si>
  <si>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</si>
  <si>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</si>
  <si>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</si>
  <si>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</si>
  <si>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</si>
  <si>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</si>
  <si>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</si>
  <si>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</si>
  <si>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</si>
  <si>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</si>
  <si>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</si>
  <si>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</si>
  <si>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</si>
  <si>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</si>
  <si>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</si>
  <si>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</si>
  <si>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</si>
  <si>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</si>
  <si>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</si>
  <si>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</si>
  <si>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</si>
  <si>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</si>
  <si>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</si>
  <si>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</si>
  <si>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</si>
  <si>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</si>
  <si>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</si>
  <si>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</si>
  <si>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</si>
  <si>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</si>
  <si>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</si>
  <si>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</si>
  <si>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</si>
  <si>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</si>
  <si>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</si>
  <si>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</si>
  <si>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</si>
  <si>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</si>
  <si>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</si>
  <si>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</si>
  <si>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</si>
  <si>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</si>
  <si>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</si>
  <si>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</si>
  <si>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</si>
  <si>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</si>
  <si>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</si>
  <si>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</si>
  <si>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</si>
  <si>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</si>
  <si>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</si>
  <si>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</si>
  <si>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</si>
  <si>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</si>
  <si>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</si>
  <si>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</si>
  <si>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</si>
  <si>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</si>
  <si>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</si>
  <si>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</si>
  <si>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</si>
  <si>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</si>
  <si>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</si>
  <si>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</si>
  <si>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</si>
  <si>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</si>
  <si>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</si>
  <si>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</si>
  <si>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</si>
  <si>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</si>
  <si>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</si>
  <si>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</si>
  <si>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</si>
  <si>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</si>
  <si>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</si>
  <si>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</si>
  <si>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</si>
  <si>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</si>
  <si>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</si>
  <si>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</si>
  <si>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</si>
  <si>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</si>
  <si>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</si>
  <si>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</si>
  <si>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</si>
  <si>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</si>
  <si>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</si>
  <si>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</si>
  <si>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</si>
  <si>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</si>
  <si>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</si>
  <si>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</si>
  <si>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</si>
  <si>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</si>
  <si>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</si>
  <si>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</si>
  <si>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</si>
  <si>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</si>
  <si>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</si>
  <si>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</si>
  <si>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</si>
  <si>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</si>
  <si>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</si>
  <si>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</si>
  <si>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</si>
  <si>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</si>
  <si>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</si>
  <si>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</si>
  <si>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</si>
  <si>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</si>
  <si>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</si>
  <si>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</si>
  <si>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</si>
  <si>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</si>
  <si>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</si>
  <si>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</si>
  <si>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</si>
  <si>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</si>
  <si>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</si>
  <si>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</si>
  <si>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</si>
  <si>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</si>
  <si>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</si>
  <si>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</si>
  <si>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</si>
  <si>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</si>
  <si>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</si>
  <si>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</si>
  <si>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</si>
  <si>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</si>
  <si>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</si>
  <si>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</si>
  <si>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</si>
  <si>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</si>
  <si>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</si>
  <si>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</si>
  <si>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</si>
  <si>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</si>
  <si>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</si>
  <si>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</si>
  <si>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</si>
  <si>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</si>
  <si>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</si>
  <si>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</si>
  <si>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</si>
  <si>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</si>
  <si>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</si>
  <si>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</si>
  <si>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</si>
  <si>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</si>
  <si>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</si>
  <si>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</si>
  <si>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</si>
  <si>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</si>
  <si>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</si>
  <si>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</si>
  <si>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</si>
  <si>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</si>
  <si>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</si>
  <si>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</si>
  <si>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</si>
  <si>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</si>
  <si>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</si>
  <si>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</si>
  <si>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</si>
  <si>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</si>
  <si>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</si>
  <si>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</si>
  <si>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</si>
  <si>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</si>
  <si>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</si>
  <si>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</si>
  <si>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</si>
  <si>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</si>
  <si>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</si>
  <si>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</si>
  <si>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</si>
  <si>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</si>
  <si>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</si>
  <si>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</si>
  <si>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</si>
  <si>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</si>
  <si>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</si>
  <si>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</si>
  <si>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</si>
  <si>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</si>
  <si>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</si>
  <si>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</si>
  <si>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</si>
  <si>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</si>
  <si>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</si>
  <si>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</si>
  <si>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</si>
  <si>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</si>
  <si>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</si>
  <si>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</si>
  <si>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</si>
  <si>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</si>
  <si>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</si>
  <si>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</si>
  <si>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</si>
  <si>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</si>
  <si>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</si>
  <si>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</si>
  <si>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</si>
  <si>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</si>
  <si>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</si>
  <si>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</si>
  <si>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</si>
  <si>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</si>
  <si>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</si>
  <si>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</si>
  <si>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</si>
  <si>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</si>
  <si>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</si>
  <si>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</si>
  <si>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</si>
  <si>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</si>
  <si>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</si>
  <si>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</si>
  <si>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</si>
  <si>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</si>
  <si>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</si>
  <si>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</si>
  <si>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</si>
  <si>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</si>
  <si>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</si>
  <si>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</si>
  <si>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</si>
  <si>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</si>
  <si>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</si>
  <si>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</si>
  <si>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</si>
  <si>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</si>
  <si>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</si>
  <si>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</si>
  <si>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</si>
  <si>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</si>
  <si>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</si>
  <si>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</si>
  <si>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</si>
  <si>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</si>
  <si>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</si>
  <si>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</si>
  <si>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</si>
  <si>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</si>
  <si>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</si>
  <si>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</si>
  <si>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</si>
  <si>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</si>
  <si>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</si>
  <si>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</si>
  <si>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</si>
  <si>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</si>
  <si>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</si>
  <si>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</si>
  <si>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</si>
  <si>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</si>
  <si>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</si>
  <si>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</si>
  <si>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</si>
  <si>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</si>
  <si>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</si>
  <si>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</si>
  <si>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</si>
  <si>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</si>
  <si>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</si>
  <si>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</si>
  <si>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</si>
  <si>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</si>
  <si>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</si>
  <si>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</si>
  <si>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</si>
  <si>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</si>
  <si>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</si>
  <si>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</si>
  <si>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</si>
  <si>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</si>
  <si>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</si>
  <si>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</si>
  <si>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</si>
  <si>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</si>
  <si>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</si>
  <si>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</si>
  <si>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</si>
  <si>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</si>
  <si>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</si>
  <si>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</si>
  <si>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</si>
  <si>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</si>
  <si>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</si>
  <si>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</si>
  <si>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</si>
  <si>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</si>
  <si>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</si>
  <si>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</si>
  <si>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</si>
  <si>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</si>
  <si>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</si>
  <si>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</si>
  <si>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</si>
  <si>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</si>
  <si>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</si>
  <si>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</si>
  <si>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</si>
  <si>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</si>
  <si>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</si>
  <si>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</si>
  <si>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</si>
  <si>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</si>
  <si>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</si>
  <si>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</si>
  <si>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</si>
  <si>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</si>
  <si>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</si>
  <si>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</si>
  <si>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</si>
  <si>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</si>
  <si>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</si>
  <si>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</si>
  <si>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</si>
  <si>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</si>
  <si>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</si>
  <si>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</si>
  <si>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</si>
  <si>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</si>
  <si>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</si>
  <si>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</si>
  <si>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</si>
  <si>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</si>
  <si>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</si>
  <si>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</si>
  <si>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</si>
  <si>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</si>
  <si>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</si>
  <si>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</si>
  <si>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</si>
  <si>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</si>
  <si>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</si>
  <si>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</si>
  <si>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</si>
  <si>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</si>
  <si>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</si>
  <si>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</si>
  <si>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</si>
  <si>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</si>
  <si>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</si>
  <si>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</si>
  <si>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</si>
  <si>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</si>
  <si>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</si>
  <si>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</si>
  <si>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</si>
  <si>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</si>
  <si>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</si>
  <si>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</si>
  <si>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</si>
  <si>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</si>
  <si>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</si>
  <si>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</si>
  <si>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</si>
  <si>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</si>
  <si>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</si>
  <si>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</si>
  <si>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</si>
  <si>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</si>
  <si>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</si>
  <si>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</si>
  <si>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</si>
  <si>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</si>
  <si>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</si>
  <si>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</si>
  <si>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</si>
  <si>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</si>
  <si>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</si>
  <si>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</si>
  <si>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</si>
  <si>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</si>
  <si>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</si>
  <si>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</si>
  <si>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</si>
  <si>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</si>
  <si>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</si>
  <si>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</si>
  <si>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</si>
  <si>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</si>
  <si>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</si>
  <si>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</si>
  <si>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</si>
  <si>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</si>
  <si>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</si>
  <si>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</si>
  <si>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</si>
  <si>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</si>
  <si>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</si>
  <si>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</si>
  <si>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</si>
  <si>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</si>
  <si>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</si>
  <si>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</si>
  <si>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</si>
  <si>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</si>
  <si>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</si>
  <si>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</si>
  <si>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</si>
  <si>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</si>
  <si>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</si>
  <si>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</si>
  <si>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</si>
  <si>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</si>
  <si>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</si>
  <si>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</si>
  <si>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</si>
  <si>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</si>
  <si>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</si>
  <si>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</si>
  <si>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</si>
  <si>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</si>
  <si>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</si>
  <si>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</si>
  <si>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</si>
  <si>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</si>
  <si>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</si>
  <si>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</si>
  <si>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</si>
  <si>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</si>
  <si>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</si>
  <si>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</si>
  <si>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</si>
  <si>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</si>
  <si>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</si>
  <si>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</si>
  <si>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</si>
  <si>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</si>
  <si>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</si>
  <si>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</si>
  <si>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</si>
  <si>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</si>
  <si>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</si>
  <si>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</si>
  <si>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</si>
  <si>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</si>
  <si>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</si>
  <si>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</si>
  <si>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</si>
  <si>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</si>
  <si>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</si>
  <si>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</si>
  <si>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</si>
  <si>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</si>
  <si>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</si>
  <si>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</si>
  <si>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</si>
  <si>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</si>
  <si>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</si>
  <si>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</si>
  <si>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</si>
  <si>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</si>
  <si>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</si>
  <si>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</si>
  <si>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</si>
  <si>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</si>
  <si>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</si>
  <si>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</si>
  <si>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</si>
  <si>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</si>
  <si>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</si>
  <si>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</si>
  <si>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</si>
  <si>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</si>
  <si>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</si>
  <si>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</si>
  <si>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</si>
  <si>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</si>
  <si>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</si>
  <si>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</si>
  <si>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</si>
  <si>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</si>
  <si>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</si>
  <si>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</si>
  <si>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</si>
  <si>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</si>
  <si>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</si>
  <si>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</si>
  <si>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</si>
  <si>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</si>
  <si>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</si>
  <si>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</si>
  <si>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</si>
  <si>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</si>
  <si>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</si>
  <si>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</si>
  <si>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</si>
  <si>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</si>
  <si>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</si>
  <si>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</si>
  <si>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</si>
  <si>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</si>
  <si>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</si>
  <si>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</si>
  <si>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</si>
  <si>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</si>
  <si>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</si>
  <si>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</si>
  <si>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</si>
  <si>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</si>
  <si>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</si>
  <si>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</si>
  <si>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</si>
  <si>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</si>
  <si>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</si>
  <si>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</si>
  <si>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</si>
  <si>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</si>
  <si>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</si>
  <si>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</si>
  <si>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</si>
  <si>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</si>
  <si>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</si>
  <si>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</si>
  <si>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</si>
  <si>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</si>
  <si>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</si>
  <si>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</si>
  <si>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</si>
  <si>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</si>
  <si>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</si>
  <si>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</si>
  <si>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</si>
  <si>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</si>
  <si>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</si>
  <si>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</si>
  <si>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</si>
  <si>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</si>
  <si>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</si>
  <si>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</si>
  <si>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</si>
  <si>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</si>
  <si>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</si>
  <si>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</si>
  <si>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</si>
  <si>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</si>
  <si>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</si>
  <si>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</si>
  <si>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</si>
  <si>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</si>
  <si>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</si>
  <si>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</si>
  <si>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</si>
  <si>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</si>
  <si>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</si>
  <si>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</si>
  <si>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</si>
  <si>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</si>
  <si>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</si>
  <si>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</si>
  <si>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</si>
  <si>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</si>
  <si>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</si>
  <si>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</si>
  <si>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</si>
  <si>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</si>
  <si>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</si>
  <si>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</si>
  <si>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</si>
  <si>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</si>
  <si>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</si>
  <si>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</si>
  <si>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</si>
  <si>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</si>
  <si>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</si>
  <si>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</si>
  <si>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</si>
  <si>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</si>
  <si>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</si>
  <si>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</si>
  <si>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</si>
  <si>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</si>
  <si>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</si>
  <si>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</si>
  <si>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</si>
  <si>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</si>
  <si>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</si>
  <si>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</si>
  <si>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</si>
  <si>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</si>
  <si>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</si>
  <si>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</si>
  <si>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</si>
  <si>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</si>
  <si>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</si>
  <si>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</si>
  <si>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</si>
  <si>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</si>
  <si>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</si>
  <si>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</si>
  <si>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</si>
  <si>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</si>
  <si>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</si>
  <si>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</si>
  <si>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</si>
  <si>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</si>
  <si>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</si>
  <si>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</si>
  <si>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</si>
  <si>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</si>
  <si>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</si>
  <si>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</si>
  <si>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</si>
  <si>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</si>
  <si>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</si>
  <si>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</si>
  <si>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</si>
  <si>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</si>
  <si>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</si>
  <si>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</si>
  <si>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</si>
  <si>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</si>
  <si>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</si>
  <si>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</si>
  <si>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</si>
  <si>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</si>
  <si>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</si>
  <si>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</si>
  <si>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</si>
  <si>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</si>
  <si>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</si>
  <si>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</si>
  <si>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</si>
  <si>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</si>
  <si>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</si>
  <si>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</si>
  <si>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</si>
  <si>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</si>
  <si>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</si>
  <si>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</si>
  <si>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</si>
  <si>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</si>
  <si>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</si>
  <si>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</si>
  <si>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</si>
  <si>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</si>
  <si>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</si>
  <si>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</si>
  <si>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</si>
  <si>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</si>
  <si>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</si>
  <si>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</si>
  <si>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</si>
  <si>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</si>
  <si>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</si>
  <si>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</si>
  <si>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</si>
  <si>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</si>
  <si>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</si>
  <si>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</si>
  <si>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</si>
  <si>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</si>
  <si>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</si>
  <si>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</si>
  <si>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</si>
  <si>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</si>
  <si>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</si>
  <si>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</si>
  <si>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</si>
  <si>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</si>
  <si>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</si>
  <si>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</si>
  <si>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</si>
  <si>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</si>
  <si>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</si>
  <si>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</si>
  <si>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</si>
  <si>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</si>
  <si>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</si>
  <si>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</si>
  <si>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</si>
  <si>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</si>
  <si>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</si>
  <si>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</si>
  <si>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</si>
  <si>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</si>
  <si>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</si>
  <si>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</si>
  <si>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</si>
  <si>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</si>
  <si>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</si>
  <si>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</si>
  <si>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</si>
  <si>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</si>
  <si>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</si>
  <si>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</si>
  <si>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</si>
  <si>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</si>
  <si>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</si>
  <si>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</si>
  <si>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</si>
  <si>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</si>
  <si>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</si>
  <si>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</si>
  <si>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</si>
  <si>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</si>
  <si>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</si>
  <si>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</si>
  <si>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</si>
  <si>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</si>
  <si>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</si>
  <si>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</si>
  <si>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</si>
  <si>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</si>
  <si>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</si>
  <si>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</si>
  <si>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</si>
  <si>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</si>
  <si>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</si>
  <si>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</si>
  <si>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</si>
  <si>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</si>
  <si>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</si>
  <si>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</si>
  <si>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</si>
  <si>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</si>
  <si>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</si>
  <si>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</si>
  <si>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</si>
  <si>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</si>
  <si>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</si>
  <si>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</si>
  <si>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</si>
  <si>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</si>
  <si>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</si>
  <si>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</si>
  <si>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</si>
  <si>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</si>
  <si>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</si>
  <si>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</si>
  <si>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</si>
  <si>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</si>
  <si>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</si>
  <si>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</si>
  <si>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</si>
  <si>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</si>
  <si>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</si>
  <si>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</si>
  <si>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</si>
  <si>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</si>
  <si>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</si>
  <si>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</si>
  <si>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</si>
  <si>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</si>
  <si>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</si>
  <si>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</si>
  <si>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</si>
  <si>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</si>
  <si>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</si>
  <si>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</si>
  <si>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</si>
  <si>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</si>
  <si>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</si>
  <si>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</si>
  <si>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</si>
  <si>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</si>
  <si>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</si>
  <si>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</si>
  <si>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</si>
  <si>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</si>
  <si>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</si>
  <si>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</si>
  <si>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</si>
  <si>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</si>
  <si>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</si>
  <si>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</si>
  <si>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</si>
  <si>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</si>
  <si>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</si>
  <si>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</si>
  <si>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</si>
  <si>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</si>
  <si>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</si>
  <si>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</si>
  <si>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</si>
  <si>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</si>
  <si>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</si>
  <si>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</si>
  <si>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</si>
  <si>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</si>
  <si>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</si>
  <si>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</si>
  <si>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</si>
  <si>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</si>
  <si>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</si>
  <si>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</si>
  <si>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</si>
  <si>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</si>
  <si>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</si>
  <si>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</si>
  <si>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</si>
  <si>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</si>
  <si>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</si>
  <si>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</si>
  <si>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</si>
  <si>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</si>
  <si>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</si>
  <si>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</si>
  <si>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</si>
  <si>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</si>
  <si>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</si>
  <si>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</si>
  <si>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</si>
  <si>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</si>
  <si>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</si>
  <si>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</si>
  <si>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</si>
  <si>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</si>
  <si>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</si>
  <si>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</si>
  <si>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</si>
  <si>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</si>
  <si>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</si>
  <si>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</si>
  <si>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</si>
  <si>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</si>
  <si>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</si>
  <si>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</si>
  <si>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</si>
  <si>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</si>
  <si>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</si>
  <si>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</si>
  <si>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</si>
  <si>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</si>
  <si>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</si>
  <si>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</si>
  <si>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</si>
  <si>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</si>
  <si>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</si>
  <si>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</si>
  <si>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</si>
  <si>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</si>
  <si>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</si>
  <si>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</si>
  <si>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</si>
  <si>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</si>
  <si>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</si>
  <si>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</si>
  <si>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</si>
  <si>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</si>
  <si>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</si>
  <si>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</si>
  <si>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</si>
  <si>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</si>
  <si>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</si>
  <si>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</si>
  <si>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</si>
  <si>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</si>
  <si>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</si>
  <si>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</si>
  <si>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</si>
  <si>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</si>
  <si>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</si>
  <si>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</si>
  <si>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</si>
  <si>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</si>
  <si>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</si>
  <si>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</si>
  <si>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</si>
  <si>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</si>
  <si>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</si>
  <si>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</si>
  <si>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</si>
  <si>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</si>
  <si>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</si>
  <si>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</si>
  <si>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</si>
  <si>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</si>
  <si>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</si>
  <si>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</si>
  <si>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</si>
  <si>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</si>
  <si>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</si>
  <si>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</si>
  <si>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</si>
  <si>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</si>
  <si>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</si>
  <si>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</si>
  <si>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</si>
  <si>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</si>
  <si>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</si>
  <si>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</si>
  <si>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</si>
  <si>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</si>
  <si>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</si>
  <si>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</si>
  <si>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</si>
  <si>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</si>
  <si>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</si>
  <si>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</si>
  <si>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</si>
  <si>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</si>
  <si>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</si>
  <si>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</si>
  <si>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</si>
  <si>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</si>
  <si>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</si>
  <si>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</si>
  <si>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</si>
  <si>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</si>
  <si>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</si>
  <si>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</si>
  <si>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</si>
  <si>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</si>
  <si>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</si>
  <si>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</si>
  <si>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</si>
  <si>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</si>
  <si>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</si>
  <si>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</si>
  <si>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</si>
  <si>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</si>
  <si>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</si>
  <si>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</si>
  <si>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</si>
  <si>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</si>
  <si>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</si>
  <si>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</si>
  <si>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</si>
  <si>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</si>
  <si>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</si>
  <si>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</si>
  <si>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</si>
  <si>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</si>
  <si>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</si>
  <si>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</si>
  <si>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</si>
  <si>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</si>
  <si>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</si>
  <si>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</si>
  <si>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</si>
  <si>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</si>
  <si>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</si>
  <si>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</si>
  <si>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</si>
  <si>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</si>
  <si>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</si>
  <si>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</si>
  <si>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</si>
  <si>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</si>
  <si>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</si>
  <si>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</si>
  <si>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</si>
  <si>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</si>
  <si>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</si>
  <si>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</si>
  <si>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</si>
  <si>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</si>
  <si>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</si>
  <si>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</si>
  <si>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</si>
  <si>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</si>
  <si>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</si>
  <si>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</si>
  <si>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</si>
  <si>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</si>
  <si>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</si>
  <si>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</si>
  <si>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</si>
  <si>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</si>
  <si>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</si>
  <si>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</si>
  <si>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</si>
  <si>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</si>
  <si>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</si>
  <si>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</si>
  <si>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</si>
  <si>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</si>
  <si>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</si>
  <si>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</si>
  <si>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</si>
  <si>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</si>
  <si>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</si>
  <si>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</si>
  <si>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</si>
  <si>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</si>
  <si>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</si>
  <si>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</si>
  <si>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</si>
  <si>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</si>
  <si>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</si>
  <si>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</si>
  <si>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</si>
  <si>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</si>
  <si>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</si>
  <si>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</si>
  <si>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</si>
  <si>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</si>
  <si>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</si>
  <si>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</si>
  <si>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</si>
  <si>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</si>
  <si>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</si>
  <si>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</si>
  <si>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</si>
  <si>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</si>
  <si>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</si>
  <si>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</si>
  <si>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</si>
  <si>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</si>
  <si>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</si>
  <si>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</si>
  <si>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</si>
  <si>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</si>
  <si>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</si>
  <si>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</si>
  <si>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</si>
  <si>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</si>
  <si>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</si>
  <si>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</si>
  <si>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</si>
  <si>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</si>
  <si>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</si>
  <si>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</si>
  <si>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</si>
  <si>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</si>
  <si>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</si>
  <si>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</si>
  <si>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</si>
  <si>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</si>
  <si>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</si>
  <si>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</si>
  <si>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</si>
  <si>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</si>
  <si>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</si>
  <si>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</si>
  <si>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</si>
  <si>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</si>
  <si>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</si>
  <si>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</si>
  <si>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</si>
  <si>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</si>
  <si>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</si>
  <si>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</si>
  <si>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</si>
  <si>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</si>
  <si>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</si>
  <si>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</si>
  <si>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</si>
  <si>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</si>
  <si>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</si>
  <si>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</si>
  <si>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</si>
  <si>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</si>
  <si>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</si>
  <si>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</si>
  <si>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</si>
  <si>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</si>
  <si>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</si>
  <si>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</si>
  <si>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</si>
  <si>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</si>
  <si>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</si>
  <si>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</si>
  <si>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</si>
  <si>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</si>
  <si>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</si>
  <si>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</si>
  <si>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</si>
  <si>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</si>
  <si>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</si>
  <si>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</si>
  <si>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</si>
  <si>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</si>
  <si>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</si>
  <si>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</si>
  <si>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</si>
  <si>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</si>
  <si>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</si>
  <si>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</si>
  <si>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</si>
  <si>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</si>
  <si>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</si>
  <si>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</si>
  <si>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</si>
  <si>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</si>
  <si>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</si>
  <si>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</si>
  <si>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</si>
  <si>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</si>
  <si>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</si>
  <si>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</si>
  <si>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</si>
  <si>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</si>
  <si>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</si>
  <si>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</si>
  <si>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</si>
  <si>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</si>
  <si>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</si>
  <si>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</si>
  <si>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</si>
  <si>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</si>
  <si>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</si>
  <si>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</si>
  <si>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</si>
  <si>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</si>
  <si>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</si>
  <si>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</si>
  <si>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</si>
  <si>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</si>
  <si>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</si>
  <si>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</si>
  <si>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</si>
  <si>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</si>
  <si>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</si>
  <si>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</si>
  <si>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</si>
  <si>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</si>
  <si>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</si>
  <si>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</si>
  <si>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</si>
  <si>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</si>
  <si>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</si>
  <si>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</si>
  <si>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</si>
  <si>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</si>
  <si>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</si>
  <si>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</si>
  <si>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</si>
  <si>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</si>
  <si>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</si>
  <si>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</si>
  <si>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</si>
  <si>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</si>
  <si>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</si>
  <si>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</si>
  <si>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</si>
  <si>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</si>
  <si>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</si>
  <si>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</si>
  <si>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</si>
  <si>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</si>
  <si>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</si>
  <si>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</si>
  <si>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</si>
  <si>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</si>
  <si>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</si>
  <si>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</si>
  <si>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</si>
  <si>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</si>
  <si>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</si>
  <si>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</si>
  <si>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</si>
  <si>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</si>
  <si>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</si>
  <si>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</si>
  <si>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</si>
  <si>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</si>
  <si>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</si>
  <si>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</si>
  <si>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</si>
  <si>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</si>
  <si>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</si>
  <si>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</si>
  <si>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</si>
  <si>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</si>
  <si>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</si>
  <si>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</si>
  <si>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</si>
  <si>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</si>
  <si>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</si>
  <si>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</si>
  <si>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</si>
  <si>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</si>
  <si>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</si>
  <si>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</si>
  <si>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</si>
  <si>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</si>
  <si>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</si>
  <si>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</si>
  <si>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</si>
  <si>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</si>
  <si>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</si>
  <si>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</si>
  <si>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</si>
  <si>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</si>
  <si>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</si>
  <si>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</si>
  <si>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</si>
  <si>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</si>
  <si>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</si>
  <si>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</si>
  <si>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</si>
  <si>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</si>
  <si>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</si>
  <si>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</si>
  <si>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</si>
  <si>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</si>
  <si>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</si>
  <si>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</si>
  <si>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</si>
  <si>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</si>
  <si>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</si>
  <si>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</si>
  <si>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</si>
  <si>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</si>
  <si>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</si>
  <si>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</si>
  <si>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</si>
  <si>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</si>
  <si>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</si>
  <si>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</si>
  <si>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</si>
  <si>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</si>
  <si>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</si>
  <si>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</si>
  <si>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</si>
  <si>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</si>
  <si>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</si>
  <si>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</si>
  <si>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</si>
  <si>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</si>
  <si>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</si>
  <si>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</si>
  <si>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</si>
  <si>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</si>
  <si>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</si>
  <si>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</si>
  <si>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</si>
  <si>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</si>
  <si>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</si>
  <si>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</si>
  <si>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</si>
  <si>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</si>
  <si>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</si>
  <si>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</si>
  <si>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</si>
  <si>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</si>
  <si>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</si>
  <si>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</si>
  <si>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</si>
  <si>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</si>
  <si>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</si>
  <si>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</si>
  <si>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</si>
  <si>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</si>
  <si>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</si>
  <si>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</si>
  <si>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</si>
  <si>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</si>
  <si>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</si>
  <si>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</si>
  <si>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</si>
  <si>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</si>
  <si>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</si>
  <si>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</si>
  <si>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</si>
  <si>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</si>
  <si>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</si>
  <si>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</si>
  <si>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</si>
  <si>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</si>
  <si>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</si>
  <si>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</si>
  <si>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</si>
  <si>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</si>
  <si>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</si>
  <si>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</si>
  <si>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</si>
  <si>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</si>
  <si>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</si>
  <si>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</si>
  <si>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</si>
  <si>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</si>
  <si>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</si>
  <si>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</si>
  <si>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</si>
  <si>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</si>
  <si>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</si>
  <si>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</si>
  <si>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</si>
  <si>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</si>
  <si>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</si>
  <si>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</si>
  <si>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</si>
  <si>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</si>
  <si>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</si>
  <si>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</si>
  <si>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</si>
  <si>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</si>
  <si>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</si>
  <si>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</si>
  <si>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</si>
  <si>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</si>
  <si>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</si>
  <si>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</si>
  <si>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</si>
  <si>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</si>
  <si>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</si>
  <si>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</si>
  <si>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</si>
  <si>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</si>
  <si>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</si>
  <si>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</si>
  <si>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</si>
  <si>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</si>
  <si>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</si>
  <si>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</si>
  <si>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</si>
  <si>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</si>
  <si>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</si>
  <si>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</si>
  <si>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</si>
  <si>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</si>
  <si>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</si>
  <si>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</si>
  <si>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</si>
  <si>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</si>
  <si>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</si>
  <si>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</si>
  <si>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</si>
  <si>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</si>
  <si>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</si>
  <si>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</si>
  <si>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</si>
  <si>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</si>
  <si>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</si>
  <si>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</si>
  <si>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</si>
  <si>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</si>
  <si>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</si>
  <si>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</si>
  <si>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</si>
  <si>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</si>
  <si>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</si>
  <si>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</si>
  <si>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</si>
  <si>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</si>
  <si>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</si>
  <si>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</si>
  <si>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</si>
  <si>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</si>
  <si>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</si>
  <si>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</si>
  <si>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</si>
  <si>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</si>
  <si>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</si>
  <si>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</si>
  <si>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</si>
  <si>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</si>
  <si>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</si>
  <si>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</si>
  <si>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</si>
  <si>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</si>
  <si>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</si>
  <si>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</si>
  <si>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</si>
  <si>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</si>
  <si>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</si>
  <si>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</si>
  <si>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</si>
  <si>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</si>
  <si>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</si>
  <si>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</si>
  <si>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</si>
  <si>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</si>
  <si>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</si>
  <si>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</si>
  <si>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</si>
  <si>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</si>
  <si>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</si>
  <si>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</si>
  <si>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</si>
  <si>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</si>
  <si>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</si>
  <si>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</si>
  <si>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</si>
  <si>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</si>
  <si>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</si>
  <si>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</si>
  <si>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</si>
  <si>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</si>
  <si>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</si>
  <si>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</si>
  <si>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</si>
  <si>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</si>
  <si>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</si>
  <si>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</si>
  <si>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</si>
  <si>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</si>
  <si>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</si>
  <si>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</si>
  <si>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</si>
  <si>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</si>
  <si>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</si>
  <si>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</si>
  <si>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</si>
  <si>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</si>
  <si>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</si>
  <si>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</si>
  <si>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</si>
  <si>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</si>
  <si>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</si>
  <si>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</si>
  <si>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</si>
  <si>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</si>
  <si>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</si>
  <si>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</si>
  <si>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</si>
  <si>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</si>
  <si>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</si>
  <si>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</si>
  <si>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</si>
  <si>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</si>
  <si>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</si>
  <si>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</si>
  <si>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</si>
  <si>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</si>
  <si>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</si>
  <si>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</si>
  <si>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</si>
  <si>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</si>
  <si>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</si>
  <si>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</si>
  <si>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</si>
  <si>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</si>
  <si>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</si>
  <si>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</si>
  <si>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</si>
  <si>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</si>
  <si>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</si>
  <si>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</si>
  <si>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</si>
  <si>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</si>
  <si>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</si>
  <si>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</si>
  <si>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</si>
  <si>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</si>
  <si>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</si>
  <si>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</si>
  <si>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</si>
  <si>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</si>
  <si>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</si>
  <si>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</si>
  <si>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</si>
  <si>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</si>
  <si>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</si>
  <si>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</si>
  <si>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</si>
  <si>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</si>
  <si>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</si>
  <si>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</si>
  <si>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</si>
  <si>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</si>
  <si>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</si>
  <si>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</si>
  <si>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</si>
  <si>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</si>
  <si>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</si>
  <si>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</si>
  <si>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</si>
  <si>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</si>
  <si>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</si>
  <si>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</si>
  <si>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</si>
  <si>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</si>
  <si>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</si>
  <si>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</si>
  <si>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</si>
  <si>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</si>
  <si>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</si>
  <si>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</si>
  <si>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</si>
  <si>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</si>
  <si>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</si>
  <si>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</si>
  <si>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</si>
  <si>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</si>
  <si>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</si>
  <si>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</si>
  <si>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</si>
  <si>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</si>
  <si>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</si>
  <si>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</si>
  <si>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</si>
  <si>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</si>
  <si>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</si>
  <si>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</si>
  <si>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</si>
  <si>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</si>
  <si>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</si>
  <si>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</si>
  <si>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</si>
  <si>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</si>
  <si>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</si>
  <si>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</si>
  <si>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</si>
  <si>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</si>
  <si>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</si>
  <si>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</si>
  <si>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</si>
  <si>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</si>
  <si>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</si>
  <si>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</si>
  <si>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</si>
  <si>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</si>
  <si>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</si>
  <si>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</si>
  <si>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</si>
  <si>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</si>
  <si>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</si>
  <si>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</si>
  <si>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</si>
  <si>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</si>
  <si>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</si>
  <si>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</si>
  <si>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</si>
  <si>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</si>
  <si>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</si>
  <si>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</si>
  <si>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</si>
  <si>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</si>
  <si>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</si>
  <si>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</si>
  <si>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</si>
  <si>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</si>
  <si>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</si>
  <si>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</si>
  <si>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</si>
  <si>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</si>
  <si>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</si>
  <si>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</si>
  <si>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</si>
  <si>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</si>
  <si>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</si>
  <si>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</si>
  <si>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</si>
  <si>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</si>
  <si>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</si>
  <si>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</si>
  <si>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</si>
  <si>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</si>
  <si>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</si>
  <si>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</si>
  <si>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</si>
  <si>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</si>
  <si>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</si>
  <si>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</si>
  <si>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</si>
  <si>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</si>
  <si>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</si>
  <si>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</si>
  <si>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</si>
  <si>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</si>
  <si>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</si>
  <si>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</si>
  <si>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</si>
  <si>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</si>
  <si>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</si>
  <si>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</si>
  <si>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</si>
  <si>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</si>
  <si>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</si>
  <si>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</si>
  <si>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</si>
  <si>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</si>
  <si>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</si>
  <si>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</si>
  <si>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</si>
  <si>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</si>
  <si>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</si>
  <si>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</si>
  <si>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</si>
  <si>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</si>
  <si>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</si>
  <si>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</si>
  <si>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</si>
  <si>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</si>
  <si>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</si>
  <si>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</si>
  <si>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</si>
  <si>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</si>
  <si>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</si>
  <si>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</si>
  <si>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</si>
  <si>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</si>
  <si>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</si>
  <si>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</si>
  <si>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</si>
  <si>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</si>
  <si>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</si>
  <si>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</si>
  <si>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</si>
  <si>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</si>
  <si>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</si>
  <si>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</si>
  <si>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</si>
  <si>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</si>
  <si>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</si>
  <si>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</si>
  <si>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</si>
  <si>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</si>
  <si>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</si>
  <si>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</si>
  <si>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</si>
  <si>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</si>
  <si>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</si>
  <si>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</si>
  <si>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</si>
  <si>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</si>
  <si>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</si>
  <si>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</si>
  <si>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</si>
  <si>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</si>
  <si>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</si>
  <si>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</si>
  <si>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</si>
  <si>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</si>
  <si>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</si>
  <si>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</si>
  <si>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</si>
  <si>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</si>
  <si>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</si>
  <si>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</si>
  <si>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</si>
  <si>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</si>
  <si>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</si>
  <si>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</si>
  <si>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</si>
  <si>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</si>
  <si>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</si>
  <si>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</si>
  <si>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</si>
  <si>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</si>
  <si>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</si>
  <si>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</si>
  <si>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</si>
  <si>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</si>
  <si>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</si>
  <si>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</si>
  <si>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</si>
  <si>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</si>
  <si>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</si>
  <si>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</si>
  <si>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</si>
  <si>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</si>
  <si>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</si>
  <si>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</si>
  <si>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</si>
  <si>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</si>
  <si>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</si>
  <si>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</si>
  <si>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</si>
  <si>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</si>
  <si>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</si>
  <si>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</si>
  <si>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</si>
  <si>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</si>
  <si>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</si>
  <si>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</si>
  <si>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</si>
  <si>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</si>
  <si>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</si>
  <si>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</si>
  <si>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</si>
  <si>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</si>
  <si>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</si>
  <si>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</si>
  <si>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</si>
  <si>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</si>
  <si>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</si>
  <si>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</si>
  <si>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</si>
  <si>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</si>
  <si>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</si>
  <si>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</si>
  <si>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</si>
  <si>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</si>
  <si>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</si>
  <si>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</si>
  <si>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</si>
  <si>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</si>
  <si>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</si>
  <si>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</si>
  <si>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</si>
  <si>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</si>
  <si>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</si>
  <si>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</si>
  <si>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</si>
  <si>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</si>
  <si>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</si>
  <si>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</si>
  <si>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</si>
  <si>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</si>
  <si>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</si>
  <si>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</si>
  <si>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</si>
  <si>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</si>
  <si>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</si>
  <si>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</si>
  <si>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</si>
  <si>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</si>
  <si>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</si>
  <si>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</si>
  <si>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</si>
  <si>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</si>
  <si>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</si>
  <si>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</si>
  <si>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</si>
  <si>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</si>
  <si>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</si>
  <si>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</si>
  <si>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</si>
  <si>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</si>
  <si>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</si>
  <si>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</si>
  <si>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</si>
  <si>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</si>
  <si>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</si>
  <si>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</si>
  <si>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</si>
  <si>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</si>
  <si>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</si>
  <si>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</si>
  <si>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</si>
  <si>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</si>
  <si>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</si>
  <si>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</si>
  <si>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</si>
  <si>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</si>
  <si>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</si>
  <si>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</si>
  <si>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</si>
  <si>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</si>
  <si>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</si>
  <si>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</si>
  <si>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</si>
  <si>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</si>
  <si>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</si>
  <si>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</si>
  <si>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</si>
  <si>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</si>
  <si>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</si>
  <si>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</si>
  <si>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</si>
  <si>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</si>
  <si>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</si>
  <si>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</si>
  <si>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</si>
  <si>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</si>
  <si>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</si>
  <si>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</si>
  <si>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</si>
  <si>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</si>
  <si>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</si>
  <si>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</si>
  <si>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</si>
  <si>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</si>
  <si>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</si>
  <si>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</si>
  <si>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</si>
  <si>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</si>
  <si>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</si>
  <si>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</si>
  <si>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</si>
  <si>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</si>
  <si>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</si>
  <si>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</si>
  <si>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</si>
  <si>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</si>
  <si>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</si>
  <si>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</si>
  <si>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</si>
  <si>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</si>
  <si>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</si>
  <si>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</si>
  <si>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</si>
  <si>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</si>
  <si>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</si>
  <si>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</si>
  <si>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</si>
  <si>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</si>
  <si>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</si>
  <si>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</si>
  <si>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</si>
  <si>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</si>
  <si>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</si>
  <si>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</si>
  <si>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</si>
  <si>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</si>
  <si>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</si>
  <si>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</si>
  <si>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</si>
  <si>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</si>
  <si>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</si>
  <si>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</si>
  <si>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</si>
  <si>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</si>
  <si>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</si>
  <si>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</si>
  <si>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</si>
  <si>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</si>
  <si>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</si>
  <si>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</si>
  <si>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</si>
  <si>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</si>
  <si>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</si>
  <si>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</si>
  <si>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</si>
  <si>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</si>
  <si>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</si>
  <si>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</si>
  <si>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</si>
  <si>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</si>
  <si>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</si>
  <si>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</si>
  <si>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</si>
  <si>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</si>
  <si>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</si>
  <si>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</si>
  <si>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</si>
  <si>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</si>
  <si>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</si>
  <si>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</si>
  <si>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</si>
  <si>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</si>
  <si>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</si>
  <si>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</si>
  <si>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</si>
  <si>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</si>
  <si>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</si>
  <si>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</si>
  <si>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</si>
  <si>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</si>
  <si>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</si>
  <si>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</si>
  <si>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</si>
  <si>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</si>
  <si>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</si>
  <si>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</si>
  <si>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</si>
  <si>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</si>
  <si>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</si>
  <si>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</si>
  <si>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</si>
  <si>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</si>
  <si>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</si>
  <si>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</si>
  <si>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</si>
  <si>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</si>
  <si>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</si>
  <si>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</si>
  <si>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</si>
  <si>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</si>
  <si>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</si>
  <si>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</si>
  <si>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</si>
  <si>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</si>
  <si>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</si>
  <si>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</si>
  <si>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</si>
  <si>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</si>
  <si>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</si>
  <si>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</si>
  <si>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</si>
  <si>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</si>
  <si>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</si>
  <si>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</si>
  <si>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</si>
  <si>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</si>
  <si>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</si>
  <si>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</si>
  <si>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</si>
  <si>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</si>
  <si>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</si>
  <si>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</si>
  <si>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</si>
  <si>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</si>
  <si>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</si>
  <si>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</si>
  <si>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</si>
  <si>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</si>
  <si>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</si>
  <si>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</si>
  <si>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</si>
  <si>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</si>
  <si>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</si>
  <si>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</si>
  <si>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</si>
  <si>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</si>
  <si>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</si>
  <si>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</si>
  <si>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</si>
  <si>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</si>
  <si>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</si>
  <si>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</si>
  <si>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</si>
  <si>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</si>
  <si>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</si>
  <si>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</si>
  <si>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</si>
  <si>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</si>
  <si>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</si>
  <si>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</si>
  <si>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</si>
  <si>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</si>
  <si>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</si>
  <si>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</si>
  <si>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</si>
  <si>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</si>
  <si>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</si>
  <si>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</si>
  <si>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</si>
  <si>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</si>
  <si>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</si>
  <si>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</si>
  <si>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</si>
  <si>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</si>
  <si>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</si>
  <si>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</si>
  <si>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</si>
  <si>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</si>
  <si>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</si>
  <si>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</si>
  <si>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</si>
  <si>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</si>
  <si>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</si>
  <si>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</si>
  <si>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</si>
  <si>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</si>
  <si>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</si>
  <si>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</si>
  <si>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</si>
  <si>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</si>
  <si>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</si>
  <si>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</si>
  <si>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</si>
  <si>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</si>
  <si>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</si>
  <si>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</si>
  <si>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</si>
  <si>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</si>
  <si>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</si>
  <si>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</si>
  <si>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</si>
  <si>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</si>
  <si>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</si>
  <si>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</si>
  <si>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</si>
  <si>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</si>
  <si>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</si>
  <si>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</si>
  <si>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</si>
  <si>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</si>
  <si>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</si>
  <si>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</si>
  <si>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</si>
  <si>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</si>
  <si>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</si>
  <si>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</si>
  <si>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</si>
  <si>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</si>
  <si>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</si>
  <si>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</si>
  <si>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</si>
  <si>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</si>
  <si>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</si>
  <si>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</si>
  <si>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</si>
  <si>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</si>
  <si>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</si>
  <si>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</si>
  <si>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</si>
  <si>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</si>
  <si>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</si>
  <si>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</si>
  <si>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</si>
  <si>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</si>
  <si>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</si>
  <si>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</si>
  <si>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</si>
  <si>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</si>
  <si>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</si>
  <si>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</si>
  <si>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</si>
  <si>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</si>
  <si>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</si>
  <si>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</si>
  <si>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</si>
  <si>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</si>
  <si>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</si>
  <si>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</si>
  <si>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</si>
  <si>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</si>
  <si>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</si>
  <si>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</si>
  <si>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</si>
  <si>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</si>
  <si>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</si>
  <si>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</si>
  <si>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</si>
  <si>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</si>
  <si>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</si>
  <si>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</si>
  <si>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</si>
  <si>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</si>
  <si>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</si>
  <si>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</si>
  <si>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</si>
  <si>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</si>
  <si>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</si>
  <si>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</si>
  <si>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</si>
  <si>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</si>
  <si>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</si>
  <si>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</si>
  <si>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</si>
  <si>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</si>
  <si>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</si>
  <si>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</si>
  <si>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</si>
  <si>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</si>
  <si>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</si>
  <si>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</si>
  <si>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</si>
  <si>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</si>
  <si>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</si>
  <si>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</si>
  <si>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</si>
  <si>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</si>
  <si>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</si>
  <si>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</si>
  <si>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</si>
  <si>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</si>
  <si>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</si>
  <si>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</si>
  <si>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</si>
  <si>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</si>
  <si>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</si>
  <si>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</si>
  <si>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</si>
  <si>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</si>
  <si>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</si>
  <si>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</si>
  <si>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</si>
  <si>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</si>
  <si>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</si>
  <si>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</si>
  <si>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</si>
  <si>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</si>
  <si>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</si>
  <si>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</si>
  <si>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</si>
  <si>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</si>
  <si>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</si>
  <si>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</si>
  <si>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</si>
  <si>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</si>
  <si>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</si>
  <si>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</si>
  <si>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</si>
  <si>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</si>
  <si>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</si>
  <si>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</si>
  <si>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</si>
  <si>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</si>
  <si>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</si>
  <si>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</si>
  <si>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</si>
  <si>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</si>
  <si>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</si>
  <si>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</si>
  <si>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</si>
  <si>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</si>
  <si>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</si>
  <si>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</si>
  <si>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</si>
  <si>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</si>
  <si>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</si>
  <si>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</si>
  <si>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</si>
  <si>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</si>
  <si>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</si>
  <si>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</si>
  <si>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</si>
  <si>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</si>
  <si>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</si>
  <si>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</si>
  <si>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</si>
  <si>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</si>
  <si>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</si>
  <si>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</si>
  <si>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</si>
  <si>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</si>
  <si>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</si>
  <si>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</si>
  <si>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</si>
  <si>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</si>
  <si>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</si>
  <si>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</si>
  <si>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</si>
  <si>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</si>
  <si>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</si>
  <si>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</si>
  <si>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</si>
  <si>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</si>
  <si>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</si>
  <si>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</si>
  <si>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</si>
  <si>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</si>
  <si>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</si>
  <si>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</si>
  <si>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</si>
  <si>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</si>
  <si>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</si>
  <si>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</si>
  <si>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</si>
  <si>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</si>
  <si>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</si>
  <si>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</si>
  <si>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</si>
  <si>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</si>
  <si>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</si>
  <si>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</si>
  <si>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</si>
  <si>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</si>
  <si>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</si>
  <si>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</si>
  <si>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</si>
  <si>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</si>
  <si>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</si>
  <si>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</si>
  <si>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</si>
  <si>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</si>
  <si>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</si>
  <si>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</si>
  <si>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</si>
  <si>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</si>
  <si>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</si>
  <si>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</si>
  <si>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</si>
  <si>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</si>
  <si>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</si>
  <si>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</si>
  <si>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</si>
  <si>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</si>
  <si>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</si>
  <si>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</si>
  <si>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</si>
  <si>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</si>
  <si>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</si>
  <si>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</si>
  <si>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</si>
  <si>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</si>
  <si>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</si>
  <si>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</si>
  <si>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</si>
  <si>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</si>
  <si>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</si>
  <si>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</si>
  <si>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</si>
  <si>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</si>
  <si>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</si>
  <si>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</si>
  <si>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</si>
  <si>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</si>
  <si>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</si>
  <si>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</si>
  <si>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</si>
  <si>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</si>
  <si>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</si>
  <si>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</si>
  <si>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</si>
  <si>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</si>
  <si>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</si>
  <si>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</si>
  <si>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</si>
  <si>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</si>
  <si>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</si>
  <si>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</si>
  <si>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</si>
  <si>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</si>
  <si>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</si>
  <si>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</si>
  <si>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</si>
  <si>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</si>
  <si>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</si>
  <si>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</si>
  <si>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</si>
  <si>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</si>
  <si>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</si>
  <si>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</si>
  <si>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</si>
  <si>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</si>
  <si>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</si>
  <si>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</si>
  <si>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</si>
  <si>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</si>
  <si>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</si>
  <si>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</si>
  <si>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</si>
  <si>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</si>
  <si>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</si>
  <si>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</si>
  <si>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</si>
  <si>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</si>
  <si>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</si>
  <si>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</si>
  <si>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</si>
  <si>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</si>
  <si>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</si>
  <si>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</si>
  <si>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</si>
  <si>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</si>
  <si>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</si>
  <si>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</si>
  <si>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</si>
  <si>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</si>
  <si>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</si>
  <si>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</si>
  <si>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</si>
  <si>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</si>
  <si>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</si>
  <si>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</si>
  <si>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</si>
  <si>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</si>
  <si>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</si>
  <si>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</si>
  <si>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</si>
  <si>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</si>
  <si>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</si>
  <si>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</si>
  <si>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</si>
  <si>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</si>
  <si>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</si>
  <si>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</si>
  <si>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</si>
  <si>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</si>
  <si>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</si>
  <si>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</si>
  <si>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</si>
  <si>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</si>
  <si>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</si>
  <si>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</si>
  <si>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</si>
  <si>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</si>
  <si>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</si>
  <si>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</si>
  <si>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</si>
  <si>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</si>
  <si>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</si>
  <si>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</si>
  <si>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</si>
  <si>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</si>
  <si>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</si>
  <si>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</si>
  <si>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</si>
  <si>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</si>
  <si>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</si>
  <si>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</si>
  <si>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</si>
  <si>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</si>
  <si>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</si>
  <si>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</si>
  <si>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</si>
  <si>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</si>
  <si>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</si>
  <si>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</si>
  <si>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</si>
  <si>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</si>
  <si>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</si>
  <si>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</si>
  <si>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</si>
  <si>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</si>
  <si>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</si>
  <si>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</si>
  <si>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</si>
  <si>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</si>
  <si>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</si>
  <si>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</si>
  <si>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</si>
  <si>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</si>
  <si>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</si>
  <si>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</si>
  <si>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</si>
  <si>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</si>
  <si>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</si>
  <si>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</si>
  <si>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</si>
  <si>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</si>
  <si>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</si>
  <si>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</si>
  <si>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</si>
  <si>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</si>
  <si>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</si>
  <si>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</si>
  <si>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</si>
  <si>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</si>
  <si>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</si>
  <si>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</si>
  <si>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</si>
  <si>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</si>
  <si>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</si>
  <si>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</si>
  <si>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</si>
  <si>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</si>
  <si>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</si>
  <si>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</si>
  <si>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</si>
  <si>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</si>
  <si>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</si>
  <si>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</si>
  <si>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</si>
  <si>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</si>
  <si>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</si>
  <si>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</si>
  <si>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</si>
  <si>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</si>
  <si>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</si>
  <si>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</si>
  <si>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</si>
  <si>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</si>
  <si>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</si>
  <si>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</si>
  <si>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</si>
  <si>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</si>
  <si>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</si>
  <si>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</si>
  <si>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</si>
  <si>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</si>
  <si>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</si>
  <si>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</si>
  <si>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</si>
  <si>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</si>
  <si>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</si>
  <si>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</si>
  <si>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</si>
  <si>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</si>
  <si>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</si>
  <si>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</si>
  <si>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</si>
  <si>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</si>
  <si>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</si>
  <si>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</si>
  <si>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</si>
  <si>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</si>
  <si>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</si>
  <si>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</si>
  <si>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</si>
  <si>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</si>
  <si>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</si>
  <si>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</si>
  <si>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</si>
  <si>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</si>
  <si>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</si>
  <si>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</si>
  <si>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</si>
  <si>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</si>
  <si>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</si>
  <si>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</si>
  <si>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</si>
  <si>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</si>
  <si>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</si>
  <si>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</si>
  <si>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</si>
  <si>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</si>
  <si>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</si>
  <si>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</si>
  <si>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</si>
  <si>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</si>
  <si>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</si>
  <si>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</si>
  <si>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</si>
  <si>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</si>
  <si>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</si>
  <si>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</si>
  <si>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</si>
  <si>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</si>
  <si>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</si>
  <si>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</si>
  <si>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</si>
  <si>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</si>
  <si>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</si>
  <si>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</si>
  <si>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</si>
  <si>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</si>
  <si>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</si>
  <si>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</si>
  <si>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</si>
  <si>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</si>
  <si>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</si>
  <si>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</si>
  <si>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</si>
  <si>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</si>
  <si>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</si>
  <si>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</si>
  <si>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</si>
  <si>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</si>
  <si>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</si>
  <si>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</si>
  <si>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</si>
  <si>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</si>
  <si>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</si>
  <si>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</si>
  <si>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</si>
  <si>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</si>
  <si>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</si>
  <si>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</si>
  <si>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</si>
  <si>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</si>
  <si>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</si>
  <si>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</si>
  <si>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</si>
  <si>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</si>
  <si>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</si>
  <si>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</si>
  <si>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</si>
  <si>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</si>
  <si>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</si>
  <si>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</si>
  <si>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</si>
  <si>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</si>
  <si>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</si>
  <si>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</si>
  <si>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</si>
  <si>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</si>
  <si>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</si>
  <si>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</si>
  <si>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</si>
  <si>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</si>
  <si>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</si>
  <si>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</si>
  <si>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</si>
  <si>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</si>
  <si>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</si>
  <si>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</si>
  <si>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</si>
  <si>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</si>
  <si>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</si>
  <si>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</si>
  <si>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</si>
  <si>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</si>
  <si>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</si>
  <si>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</si>
  <si>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</si>
  <si>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</si>
  <si>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</si>
  <si>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</si>
  <si>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</si>
  <si>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</si>
  <si>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</si>
  <si>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</si>
  <si>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</si>
  <si>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</si>
  <si>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</si>
  <si>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</si>
  <si>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</si>
  <si>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</si>
  <si>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</si>
  <si>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</si>
  <si>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</si>
  <si>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</si>
  <si>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</si>
  <si>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</si>
  <si>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</si>
  <si>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</si>
  <si>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</si>
  <si>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</si>
  <si>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</si>
  <si>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</si>
  <si>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</si>
  <si>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</si>
  <si>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</si>
  <si>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</si>
  <si>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</si>
  <si>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</si>
  <si>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</si>
  <si>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</si>
  <si>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</si>
  <si>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</si>
  <si>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</si>
  <si>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</si>
  <si>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</si>
  <si>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</si>
  <si>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</si>
  <si>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</si>
  <si>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</si>
  <si>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</si>
  <si>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</si>
  <si>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</si>
  <si>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</si>
  <si>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</si>
  <si>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</si>
  <si>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</si>
  <si>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</si>
  <si>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</si>
  <si>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</si>
  <si>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</si>
  <si>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</si>
  <si>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</si>
  <si>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</si>
  <si>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</si>
  <si>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</si>
  <si>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</si>
  <si>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</si>
  <si>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</si>
  <si>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</si>
  <si>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</si>
  <si>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</si>
  <si>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</si>
  <si>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</si>
  <si>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</si>
  <si>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</si>
  <si>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</si>
  <si>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</si>
  <si>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</si>
  <si>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</si>
  <si>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</si>
  <si>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</si>
  <si>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</si>
  <si>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</si>
  <si>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</si>
  <si>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</si>
  <si>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</si>
  <si>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</si>
  <si>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</si>
  <si>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</si>
  <si>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</si>
  <si>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</si>
  <si>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</si>
  <si>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</si>
  <si>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</si>
  <si>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</si>
  <si>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</si>
  <si>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</si>
  <si>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</si>
  <si>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</si>
  <si>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</si>
  <si>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</si>
  <si>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</si>
  <si>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</si>
  <si>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</si>
  <si>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</si>
  <si>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</si>
  <si>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</si>
  <si>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</si>
  <si>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</si>
  <si>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</si>
  <si>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</si>
  <si>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</si>
  <si>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</si>
  <si>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</si>
  <si>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</si>
  <si>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</si>
  <si>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</si>
  <si>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</si>
  <si>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</si>
  <si>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</si>
  <si>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</si>
  <si>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</si>
  <si>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</si>
  <si>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</si>
  <si>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</si>
  <si>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</si>
  <si>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</si>
  <si>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</si>
  <si>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</si>
  <si>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</si>
  <si>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</si>
  <si>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</si>
  <si>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</si>
  <si>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</si>
  <si>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</si>
  <si>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</si>
  <si>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</si>
  <si>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</si>
  <si>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</si>
  <si>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</si>
  <si>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</si>
  <si>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</si>
  <si>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</si>
  <si>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</si>
  <si>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</si>
  <si>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</si>
  <si>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</si>
  <si>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</si>
  <si>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</si>
  <si>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</si>
  <si>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</si>
  <si>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</si>
  <si>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</si>
  <si>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</si>
  <si>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</si>
  <si>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</si>
  <si>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</si>
  <si>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</si>
  <si>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</si>
  <si>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</si>
  <si>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</si>
  <si>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</si>
  <si>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</si>
  <si>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</si>
  <si>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</si>
  <si>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</si>
  <si>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</si>
  <si>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</si>
  <si>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</si>
  <si>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</si>
  <si>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</si>
  <si>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</si>
  <si>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</si>
  <si>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</si>
  <si>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</si>
  <si>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</si>
  <si>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</si>
  <si>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</si>
  <si>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</si>
  <si>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</si>
  <si>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</si>
  <si>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</si>
  <si>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</si>
  <si>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</si>
  <si>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</si>
  <si>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</si>
  <si>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</si>
  <si>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</si>
  <si>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</si>
  <si>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</si>
  <si>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</si>
  <si>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</si>
  <si>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</si>
  <si>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</si>
  <si>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</si>
  <si>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</si>
  <si>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</si>
  <si>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</si>
  <si>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</si>
  <si>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</si>
  <si>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</si>
  <si>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</si>
  <si>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</si>
  <si>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</si>
  <si>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</si>
  <si>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</si>
  <si>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</si>
  <si>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</si>
  <si>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</si>
  <si>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</si>
  <si>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</si>
  <si>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</si>
  <si>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</si>
  <si>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</si>
  <si>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</si>
  <si>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</si>
  <si>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</si>
  <si>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</si>
  <si>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</si>
  <si>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</si>
  <si>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</si>
  <si>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</si>
  <si>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</si>
  <si>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</si>
  <si>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</si>
  <si>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</si>
  <si>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</si>
  <si>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</si>
  <si>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</si>
  <si>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</si>
  <si>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</si>
  <si>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</si>
  <si>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</si>
  <si>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</si>
  <si>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</si>
  <si>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</si>
  <si>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</si>
  <si>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</si>
  <si>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</si>
  <si>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</si>
  <si>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</si>
  <si>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</si>
  <si>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</si>
  <si>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</si>
  <si>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</si>
  <si>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</si>
  <si>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</si>
  <si>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</si>
  <si>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</si>
  <si>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</si>
  <si>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</si>
  <si>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</si>
  <si>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</si>
  <si>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</si>
  <si>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</si>
  <si>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</si>
  <si>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</si>
  <si>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</si>
  <si>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</si>
  <si>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</si>
  <si>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</si>
  <si>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</si>
  <si>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</si>
  <si>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</si>
  <si>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</si>
  <si>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</si>
  <si>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</si>
  <si>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</si>
  <si>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</si>
  <si>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</si>
  <si>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</si>
  <si>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</si>
  <si>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</si>
  <si>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</si>
  <si>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</si>
  <si>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</si>
  <si>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</si>
  <si>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</si>
  <si>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</si>
  <si>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</si>
  <si>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</si>
  <si>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</si>
  <si>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</si>
  <si>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</si>
  <si>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</si>
  <si>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</si>
  <si>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</si>
  <si>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</si>
  <si>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</si>
  <si>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</si>
  <si>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</si>
  <si>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</si>
  <si>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</si>
  <si>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</si>
  <si>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</si>
  <si>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</si>
  <si>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</si>
  <si>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</si>
  <si>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</si>
  <si>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</si>
  <si>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</si>
  <si>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</si>
  <si>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</si>
  <si>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</si>
  <si>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</si>
  <si>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</si>
  <si>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</si>
  <si>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</si>
  <si>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</si>
  <si>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</si>
  <si>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</si>
  <si>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</si>
  <si>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</si>
  <si>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</si>
  <si>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</si>
  <si>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</si>
  <si>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</si>
  <si>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</si>
  <si>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</si>
  <si>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</si>
  <si>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</si>
  <si>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</si>
  <si>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</si>
  <si>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</si>
  <si>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</si>
  <si>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</si>
  <si>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</si>
  <si>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</si>
  <si>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</si>
  <si>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</si>
  <si>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</si>
  <si>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</si>
  <si>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</si>
  <si>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</si>
  <si>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</si>
  <si>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</si>
  <si>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</si>
  <si>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</si>
  <si>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</si>
  <si>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</si>
  <si>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</si>
  <si>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</si>
  <si>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</si>
  <si>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</si>
  <si>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</si>
  <si>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</si>
  <si>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</si>
  <si>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</si>
  <si>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</si>
  <si>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</si>
  <si>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</si>
  <si>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</si>
  <si>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</si>
  <si>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</si>
  <si>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</si>
  <si>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</si>
  <si>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</si>
  <si>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</si>
  <si>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</si>
  <si>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</si>
  <si>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</si>
  <si>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</si>
  <si>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</si>
  <si>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</si>
  <si>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</si>
  <si>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</si>
  <si>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</si>
  <si>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</si>
  <si>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</si>
  <si>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</si>
  <si>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</si>
  <si>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</si>
  <si>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</si>
  <si>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</si>
  <si>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</si>
  <si>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</si>
  <si>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</si>
  <si>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</si>
  <si>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</si>
  <si>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</si>
  <si>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</si>
  <si>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</si>
  <si>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</si>
  <si>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</si>
  <si>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</si>
  <si>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</si>
  <si>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</si>
  <si>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</si>
  <si>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</si>
  <si>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</si>
  <si>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</si>
  <si>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</si>
  <si>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</si>
  <si>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</si>
  <si>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</si>
  <si>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</si>
  <si>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</si>
  <si>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</si>
  <si>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</si>
  <si>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</si>
  <si>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</si>
  <si>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</si>
  <si>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</si>
  <si>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</si>
  <si>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</si>
  <si>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</si>
  <si>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</si>
  <si>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</si>
  <si>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</si>
  <si>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</si>
  <si>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</si>
  <si>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</si>
  <si>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</si>
  <si>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</si>
  <si>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</si>
  <si>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</si>
  <si>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</si>
  <si>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</si>
  <si>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</si>
  <si>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</si>
  <si>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</si>
  <si>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</si>
  <si>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</si>
  <si>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</si>
  <si>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</si>
  <si>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</si>
  <si>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</si>
  <si>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</si>
  <si>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</si>
  <si>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</si>
  <si>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</si>
  <si>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</si>
  <si>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</si>
  <si>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</si>
  <si>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</si>
  <si>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</si>
  <si>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</si>
  <si>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</si>
  <si>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</si>
  <si>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</si>
  <si>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</si>
  <si>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</si>
  <si>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</si>
  <si>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</si>
  <si>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</si>
  <si>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</si>
  <si>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</si>
  <si>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</si>
  <si>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</si>
  <si>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</si>
  <si>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</si>
  <si>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</si>
  <si>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</si>
  <si>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</si>
  <si>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</si>
  <si>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</si>
  <si>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</si>
  <si>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</si>
  <si>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</si>
  <si>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</si>
  <si>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</si>
  <si>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</si>
  <si>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</si>
  <si>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</si>
  <si>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</si>
  <si>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</si>
  <si>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</si>
  <si>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</si>
  <si>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</si>
  <si>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</si>
  <si>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</si>
  <si>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</si>
  <si>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</si>
  <si>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</si>
  <si>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</si>
  <si>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</si>
  <si>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</si>
  <si>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</si>
  <si>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</si>
  <si>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</si>
  <si>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</si>
  <si>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</si>
  <si>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</si>
  <si>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</si>
  <si>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</si>
  <si>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</si>
  <si>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</si>
  <si>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</si>
  <si>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</si>
  <si>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</si>
  <si>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</si>
  <si>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</si>
  <si>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</si>
  <si>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</si>
  <si>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</si>
  <si>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</si>
  <si>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</si>
  <si>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</si>
  <si>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</si>
  <si>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</si>
  <si>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</si>
  <si>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</si>
  <si>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</si>
  <si>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</si>
  <si>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</si>
  <si>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</si>
  <si>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</si>
  <si>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</si>
  <si>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</si>
  <si>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</si>
  <si>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</si>
  <si>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</si>
  <si>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</si>
  <si>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</si>
  <si>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</si>
  <si>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</si>
  <si>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</si>
  <si>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</si>
  <si>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</si>
  <si>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</si>
  <si>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</si>
  <si>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</si>
  <si>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</si>
  <si>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</si>
  <si>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</si>
  <si>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</si>
  <si>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</si>
  <si>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</si>
  <si>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</si>
  <si>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</si>
  <si>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</si>
  <si>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</si>
  <si>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</si>
  <si>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</si>
  <si>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</si>
  <si>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</si>
  <si>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</si>
  <si>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</si>
  <si>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</si>
  <si>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</si>
  <si>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</si>
  <si>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</si>
  <si>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</si>
  <si>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</si>
  <si>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</si>
  <si>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</si>
  <si>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</si>
  <si>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</si>
  <si>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</si>
  <si>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</si>
  <si>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</si>
  <si>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</si>
  <si>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</si>
  <si>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</si>
  <si>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</si>
  <si>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</si>
  <si>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</si>
  <si>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</si>
  <si>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</si>
  <si>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</si>
  <si>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</si>
  <si>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</si>
  <si>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</si>
  <si>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</si>
  <si>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</si>
  <si>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</si>
  <si>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</si>
  <si>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</si>
  <si>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</si>
  <si>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</si>
  <si>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</si>
  <si>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</si>
  <si>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</si>
  <si>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</si>
  <si>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</si>
  <si>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</si>
  <si>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</si>
  <si>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</si>
  <si>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</si>
  <si>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</si>
  <si>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</si>
  <si>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</si>
  <si>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</si>
  <si>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</si>
  <si>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</si>
  <si>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</si>
  <si>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</si>
  <si>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</si>
  <si>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</si>
  <si>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</si>
  <si>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</si>
  <si>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</si>
  <si>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</si>
  <si>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</si>
  <si>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</si>
  <si>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</si>
  <si>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</si>
  <si>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</si>
  <si>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</si>
  <si>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</si>
  <si>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</si>
  <si>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</si>
  <si>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</si>
  <si>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</si>
  <si>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</si>
  <si>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</si>
  <si>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</si>
  <si>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</si>
  <si>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</si>
  <si>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</si>
  <si>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</si>
  <si>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</si>
  <si>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</si>
  <si>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</si>
  <si>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</si>
  <si>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</si>
  <si>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</si>
  <si>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</si>
  <si>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</si>
  <si>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</si>
  <si>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</si>
  <si>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</si>
  <si>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</si>
  <si>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</si>
  <si>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</si>
  <si>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</si>
  <si>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</si>
  <si>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</si>
  <si>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</si>
  <si>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</si>
  <si>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</si>
  <si>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</si>
  <si>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</si>
  <si>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</si>
  <si>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</si>
  <si>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</si>
  <si>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</si>
  <si>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</si>
  <si>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</si>
  <si>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</si>
  <si>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</si>
  <si>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</si>
  <si>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</si>
  <si>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</si>
  <si>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</si>
  <si>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</si>
  <si>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</si>
  <si>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</si>
  <si>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</si>
  <si>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</si>
  <si>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</si>
  <si>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</si>
  <si>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</si>
  <si>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</si>
  <si>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</si>
  <si>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</si>
  <si>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</si>
  <si>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</si>
  <si>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</si>
  <si>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</si>
  <si>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</si>
  <si>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</si>
  <si>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</si>
  <si>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</si>
  <si>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</si>
  <si>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</si>
  <si>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</si>
  <si>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</si>
  <si>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</si>
  <si>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</si>
  <si>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</si>
  <si>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</si>
  <si>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</si>
  <si>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</si>
  <si>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</si>
  <si>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</si>
  <si>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</si>
  <si>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</si>
  <si>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</si>
  <si>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</si>
  <si>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</si>
  <si>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</si>
  <si>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</si>
  <si>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</si>
  <si>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</si>
  <si>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</si>
  <si>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</si>
  <si>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</si>
  <si>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</si>
  <si>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</si>
  <si>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</si>
  <si>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</si>
  <si>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</si>
  <si>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</si>
  <si>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</si>
  <si>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</si>
  <si>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</si>
  <si>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</si>
  <si>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</si>
  <si>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</si>
  <si>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</si>
  <si>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</si>
  <si>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</si>
  <si>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</si>
  <si>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</si>
  <si>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</si>
  <si>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</si>
  <si>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</si>
  <si>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</si>
  <si>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</si>
  <si>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</si>
  <si>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</si>
  <si>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</si>
  <si>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</si>
  <si>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</si>
  <si>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</si>
  <si>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</si>
  <si>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</si>
  <si>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</si>
  <si>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</si>
  <si>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</si>
  <si>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</si>
  <si>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</si>
  <si>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</si>
  <si>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</si>
  <si>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</si>
  <si>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</si>
  <si>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</si>
  <si>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</si>
  <si>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</si>
  <si>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</si>
  <si>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</si>
  <si>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</si>
  <si>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</si>
  <si>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</si>
  <si>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</si>
  <si>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</si>
  <si>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</si>
  <si>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</si>
  <si>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</si>
  <si>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</si>
  <si>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</si>
  <si>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</si>
  <si>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</si>
  <si>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</si>
  <si>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</si>
  <si>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</si>
  <si>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</si>
  <si>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</si>
  <si>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</si>
  <si>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</si>
  <si>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</si>
  <si>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</si>
  <si>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</si>
  <si>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</si>
  <si>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</si>
  <si>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</si>
  <si>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</si>
  <si>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</si>
  <si>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</si>
  <si>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</si>
  <si>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</si>
  <si>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</si>
  <si>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</si>
  <si>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</si>
  <si>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</si>
  <si>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</si>
  <si>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</si>
  <si>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</si>
  <si>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</si>
  <si>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</si>
  <si>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</si>
  <si>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</si>
  <si>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</si>
  <si>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</si>
  <si>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</si>
  <si>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</si>
  <si>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</si>
  <si>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</si>
  <si>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</si>
  <si>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</si>
  <si>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</si>
  <si>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</si>
  <si>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</si>
  <si>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</si>
  <si>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</si>
  <si>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</si>
  <si>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</si>
  <si>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</si>
  <si>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</si>
  <si>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</si>
  <si>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</si>
  <si>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</si>
  <si>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</si>
  <si>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</si>
  <si>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</si>
  <si>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</si>
  <si>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</si>
  <si>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</si>
  <si>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</si>
  <si>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</si>
  <si>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</si>
  <si>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</si>
  <si>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</si>
  <si>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</si>
  <si>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</si>
  <si>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</si>
  <si>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</si>
  <si>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</si>
  <si>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</si>
  <si>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</si>
  <si>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</si>
  <si>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</si>
  <si>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</si>
  <si>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</si>
  <si>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</si>
  <si>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</si>
  <si>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</si>
  <si>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</si>
  <si>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</si>
  <si>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</si>
  <si>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</si>
  <si>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</si>
  <si>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</si>
  <si>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</si>
  <si>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</si>
  <si>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</si>
  <si>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</si>
  <si>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</si>
  <si>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</si>
  <si>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</si>
  <si>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</si>
  <si>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</si>
  <si>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</si>
  <si>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</si>
  <si>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</si>
  <si>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</si>
  <si>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</si>
  <si>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</si>
  <si>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</si>
  <si>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</si>
  <si>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</si>
  <si>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</si>
  <si>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</si>
  <si>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</si>
  <si>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</si>
  <si>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</si>
  <si>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</si>
  <si>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</si>
  <si>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</si>
  <si>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</si>
  <si>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</si>
  <si>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</si>
  <si>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</si>
  <si>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</si>
  <si>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</si>
  <si>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</si>
  <si>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</si>
  <si>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</si>
  <si>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</si>
  <si>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</si>
  <si>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</si>
  <si>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</si>
  <si>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</si>
  <si>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</si>
  <si>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</si>
  <si>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</si>
  <si>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</si>
  <si>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</si>
  <si>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</si>
  <si>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</si>
  <si>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</si>
  <si>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</si>
  <si>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</si>
  <si>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</si>
  <si>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</si>
  <si>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</si>
  <si>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</si>
  <si>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</si>
  <si>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</si>
  <si>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</si>
  <si>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</si>
  <si>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</si>
  <si>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</si>
  <si>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</si>
  <si>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</si>
  <si>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</si>
  <si>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</si>
  <si>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</si>
  <si>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</si>
  <si>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</si>
  <si>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</si>
  <si>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</si>
  <si>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</si>
  <si>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</si>
  <si>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</si>
  <si>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</si>
  <si>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</si>
  <si>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</si>
  <si>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</si>
  <si>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</si>
  <si>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</si>
  <si>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</si>
  <si>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</si>
  <si>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</si>
  <si>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</si>
  <si>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</si>
  <si>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</si>
  <si>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</si>
  <si>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</si>
  <si>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</si>
  <si>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</si>
  <si>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</si>
  <si>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</si>
  <si>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</si>
  <si>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</si>
  <si>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</si>
  <si>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</si>
  <si>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</si>
  <si>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</si>
  <si>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</si>
  <si>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</si>
  <si>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</si>
  <si>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</si>
  <si>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</si>
  <si>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</si>
  <si>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</si>
  <si>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</si>
  <si>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</si>
  <si>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</si>
  <si>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</si>
  <si>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</si>
  <si>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</si>
  <si>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</si>
  <si>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</si>
  <si>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</si>
  <si>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</si>
  <si>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</si>
  <si>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</si>
  <si>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</si>
  <si>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</si>
  <si>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</si>
  <si>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</si>
  <si>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</si>
  <si>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</si>
  <si>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</si>
  <si>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</si>
  <si>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</si>
  <si>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</si>
  <si>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</si>
  <si>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</si>
  <si>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</si>
  <si>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</si>
  <si>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</si>
  <si>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</si>
  <si>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</si>
  <si>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</si>
  <si>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</si>
  <si>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</si>
  <si>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</si>
  <si>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</si>
  <si>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</si>
  <si>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</si>
  <si>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</si>
  <si>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</si>
  <si>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</si>
  <si>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</si>
  <si>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</si>
  <si>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</si>
  <si>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</si>
  <si>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</si>
  <si>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</si>
  <si>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</si>
  <si>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</si>
  <si>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</si>
  <si>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</si>
  <si>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</si>
  <si>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</si>
  <si>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</si>
  <si>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</si>
  <si>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</si>
  <si>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</si>
  <si>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</si>
  <si>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</si>
  <si>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</si>
  <si>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</si>
  <si>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</si>
  <si>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</si>
  <si>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</si>
  <si>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</si>
  <si>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</si>
  <si>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</si>
  <si>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</si>
  <si>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</si>
  <si>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</si>
  <si>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</si>
  <si>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</si>
  <si>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</si>
  <si>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</si>
  <si>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</si>
  <si>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</si>
  <si>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</si>
  <si>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</si>
  <si>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</si>
  <si>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</si>
  <si>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</si>
  <si>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</si>
  <si>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</si>
  <si>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</si>
  <si>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</si>
  <si>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</si>
  <si>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</si>
  <si>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</si>
  <si>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</si>
  <si>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</si>
  <si>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</si>
  <si>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</si>
  <si>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</si>
  <si>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</si>
  <si>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</si>
  <si>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</si>
  <si>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</si>
  <si>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</si>
  <si>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</si>
  <si>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</si>
  <si>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</si>
  <si>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</si>
  <si>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</si>
  <si>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</si>
  <si>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</si>
  <si>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</si>
  <si>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</si>
  <si>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</si>
  <si>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</si>
  <si>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</si>
  <si>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</si>
  <si>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</si>
  <si>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</si>
  <si>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</si>
  <si>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</si>
  <si>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</si>
  <si>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</si>
  <si>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</si>
  <si>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</si>
  <si>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</si>
  <si>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</si>
  <si>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</si>
  <si>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</si>
  <si>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</si>
  <si>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</si>
  <si>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</si>
  <si>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</si>
  <si>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</si>
  <si>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</si>
  <si>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</si>
  <si>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</si>
  <si>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</si>
  <si>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</si>
  <si>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</si>
  <si>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</si>
  <si>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</si>
  <si>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</si>
  <si>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</si>
  <si>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</si>
  <si>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</si>
  <si>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</si>
  <si>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</si>
  <si>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</si>
  <si>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</si>
  <si>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</si>
  <si>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</si>
  <si>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</si>
  <si>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</si>
  <si>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</si>
  <si>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</si>
  <si>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</si>
  <si>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</si>
  <si>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</si>
  <si>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</si>
  <si>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</si>
  <si>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</si>
  <si>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</si>
  <si>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</si>
  <si>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</si>
  <si>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</si>
  <si>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</si>
  <si>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</si>
  <si>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</si>
  <si>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</si>
  <si>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</si>
  <si>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</si>
  <si>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</si>
  <si>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</si>
  <si>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</si>
  <si>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</si>
  <si>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</si>
  <si>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</si>
  <si>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</si>
  <si>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</si>
  <si>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</si>
  <si>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</si>
  <si>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</si>
  <si>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</si>
  <si>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</si>
  <si>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</si>
  <si>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</si>
  <si>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</si>
  <si>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</si>
  <si>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</si>
  <si>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</si>
  <si>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</si>
  <si>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</si>
  <si>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</si>
  <si>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</si>
  <si>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</si>
  <si>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</si>
  <si>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</si>
  <si>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</si>
  <si>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</si>
  <si>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</si>
  <si>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</si>
  <si>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</si>
  <si>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</si>
  <si>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</si>
  <si>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</si>
  <si>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</si>
  <si>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</si>
  <si>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</si>
  <si>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</si>
  <si>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</si>
  <si>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</si>
  <si>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</si>
  <si>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</si>
  <si>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</si>
  <si>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</si>
  <si>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</si>
  <si>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</si>
  <si>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</si>
  <si>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</si>
  <si>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</si>
  <si>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</si>
  <si>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</si>
  <si>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</si>
  <si>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</si>
  <si>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</si>
  <si>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</si>
  <si>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</si>
  <si>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</si>
  <si>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</si>
  <si>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</si>
  <si>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</si>
  <si>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</si>
  <si>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</si>
  <si>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</si>
  <si>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</si>
  <si>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</si>
  <si>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</si>
  <si>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</si>
  <si>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</si>
  <si>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</si>
  <si>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</si>
  <si>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</si>
  <si>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</si>
  <si>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</si>
  <si>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</si>
  <si>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</si>
  <si>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</si>
  <si>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</si>
  <si>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</si>
  <si>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</si>
  <si>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</si>
  <si>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</si>
  <si>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</si>
  <si>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</si>
  <si>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</si>
  <si>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</si>
  <si>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</si>
  <si>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</si>
  <si>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</si>
  <si>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</si>
  <si>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</si>
  <si>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</si>
  <si>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</si>
  <si>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</si>
  <si>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</si>
  <si>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</si>
  <si>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</si>
  <si>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</si>
  <si>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</si>
  <si>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</si>
  <si>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</si>
  <si>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</si>
  <si>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</si>
  <si>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</si>
  <si>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</si>
  <si>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</si>
  <si>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</si>
  <si>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</si>
  <si>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</si>
  <si>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</si>
  <si>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</si>
  <si>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</si>
  <si>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</si>
  <si>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</si>
  <si>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</si>
  <si>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</si>
  <si>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</si>
  <si>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</si>
  <si>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</si>
  <si>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</si>
  <si>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</si>
  <si>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</si>
  <si>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</si>
  <si>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</si>
  <si>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</si>
  <si>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</si>
  <si>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</si>
  <si>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</si>
  <si>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</si>
  <si>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</si>
  <si>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</si>
  <si>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</si>
  <si>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</si>
  <si>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</si>
  <si>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</si>
  <si>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</si>
  <si>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</si>
  <si>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</si>
  <si>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</si>
  <si>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</si>
  <si>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</si>
  <si>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</si>
  <si>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</si>
  <si>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</si>
  <si>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</si>
  <si>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</si>
  <si>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</si>
  <si>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</si>
  <si>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</si>
  <si>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</si>
  <si>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</si>
  <si>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</si>
  <si>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</si>
  <si>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</si>
  <si>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</si>
  <si>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</si>
  <si>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</si>
  <si>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</si>
  <si>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</si>
  <si>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</si>
  <si>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</si>
  <si>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</si>
  <si>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</si>
  <si>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</si>
  <si>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</si>
  <si>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</si>
  <si>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</si>
  <si>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</si>
  <si>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</si>
  <si>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</si>
  <si>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</si>
  <si>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</si>
  <si>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</si>
  <si>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</si>
  <si>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</si>
  <si>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</si>
  <si>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</si>
  <si>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</si>
  <si>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</si>
  <si>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</si>
  <si>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</si>
  <si>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</si>
  <si>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</si>
  <si>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</si>
  <si>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</si>
  <si>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</si>
  <si>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</si>
  <si>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</si>
  <si>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</si>
  <si>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</si>
  <si>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</si>
  <si>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</si>
  <si>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</si>
  <si>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</si>
  <si>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</si>
  <si>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</si>
  <si>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</si>
  <si>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</si>
  <si>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</si>
  <si>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</si>
  <si>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</si>
  <si>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</si>
  <si>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</si>
  <si>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</si>
  <si>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</si>
  <si>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</si>
  <si>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</si>
  <si>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</si>
  <si>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</si>
  <si>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</si>
  <si>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</si>
  <si>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</si>
  <si>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</si>
  <si>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</si>
  <si>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</si>
  <si>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</si>
  <si>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</si>
  <si>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</si>
  <si>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</si>
  <si>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</si>
  <si>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</si>
  <si>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</si>
  <si>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</si>
  <si>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</si>
  <si>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</si>
  <si>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</si>
  <si>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</si>
  <si>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</si>
  <si>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</si>
  <si>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</si>
  <si>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</si>
  <si>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</si>
  <si>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</si>
  <si>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</si>
  <si>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</si>
  <si>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</si>
  <si>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</si>
  <si>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</si>
  <si>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</si>
  <si>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</si>
  <si>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</si>
  <si>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</si>
  <si>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</si>
  <si>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</si>
  <si>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</si>
  <si>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</si>
  <si>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</si>
  <si>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</si>
  <si>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</si>
  <si>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</si>
  <si>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</si>
  <si>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</si>
  <si>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</si>
  <si>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</si>
  <si>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</si>
  <si>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</si>
  <si>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</si>
  <si>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</si>
  <si>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</si>
  <si>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</si>
  <si>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</si>
  <si>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</si>
  <si>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</si>
  <si>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</si>
  <si>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</si>
  <si>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</si>
  <si>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</si>
  <si>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</si>
  <si>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</si>
  <si>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</si>
  <si>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</si>
  <si>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</si>
  <si>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</si>
  <si>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</si>
  <si>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</si>
  <si>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</si>
  <si>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</si>
  <si>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</si>
  <si>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</si>
  <si>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</si>
  <si>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</si>
  <si>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</si>
  <si>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</si>
  <si>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</si>
  <si>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</si>
  <si>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</si>
  <si>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</si>
  <si>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</si>
  <si>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</si>
  <si>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</si>
  <si>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</si>
  <si>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</si>
  <si>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</si>
  <si>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</si>
  <si>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</si>
  <si>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</si>
  <si>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</si>
  <si>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</si>
  <si>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</si>
  <si>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</si>
  <si>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</si>
  <si>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</si>
  <si>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</si>
  <si>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</si>
  <si>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</si>
  <si>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</si>
  <si>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</si>
  <si>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</si>
  <si>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</si>
  <si>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</si>
  <si>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</si>
  <si>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</si>
  <si>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</si>
  <si>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</si>
  <si>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</si>
  <si>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</si>
  <si>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</si>
  <si>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</si>
  <si>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</si>
  <si>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</si>
  <si>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</si>
  <si>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</si>
  <si>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</si>
  <si>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</si>
  <si>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</si>
  <si>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</si>
  <si>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</si>
  <si>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</si>
  <si>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</si>
  <si>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</si>
  <si>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</si>
  <si>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</si>
  <si>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</si>
  <si>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</si>
  <si>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</si>
  <si>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</si>
  <si>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</si>
  <si>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</si>
  <si>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</si>
  <si>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</si>
  <si>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</si>
  <si>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</si>
  <si>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</si>
  <si>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</si>
  <si>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</si>
  <si>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</si>
  <si>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</si>
  <si>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</si>
  <si>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</si>
  <si>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</si>
  <si>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</si>
  <si>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</si>
  <si>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</si>
  <si>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</si>
  <si>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</si>
  <si>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</si>
  <si>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</si>
  <si>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</si>
  <si>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</si>
  <si>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</si>
  <si>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</si>
  <si>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</si>
  <si>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</si>
  <si>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</si>
  <si>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</si>
  <si>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</si>
  <si>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</si>
  <si>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</si>
  <si>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</si>
  <si>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</si>
  <si>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</si>
  <si>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</si>
  <si>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</si>
  <si>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</si>
  <si>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</si>
  <si>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</si>
  <si>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</si>
  <si>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</si>
  <si>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</si>
  <si>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</si>
  <si>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</si>
  <si>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</si>
  <si>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</si>
  <si>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</si>
  <si>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</si>
  <si>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</si>
  <si>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</si>
  <si>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</si>
  <si>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</si>
  <si>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</si>
  <si>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</si>
  <si>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</si>
  <si>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</si>
  <si>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</si>
  <si>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</si>
  <si>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</si>
  <si>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</si>
  <si>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</si>
  <si>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</si>
  <si>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</si>
  <si>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</si>
  <si>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</si>
  <si>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</si>
  <si>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</si>
  <si>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</si>
  <si>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</si>
  <si>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</si>
  <si>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</si>
  <si>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</si>
  <si>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</si>
  <si>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</si>
  <si>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</si>
  <si>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</si>
  <si>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</si>
  <si>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</si>
  <si>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</si>
  <si>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</si>
  <si>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</si>
  <si>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</si>
  <si>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</si>
  <si>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</si>
  <si>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</si>
  <si>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</si>
  <si>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</si>
  <si>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</si>
  <si>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</si>
  <si>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</si>
  <si>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</si>
  <si>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</si>
  <si>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</si>
  <si>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</si>
  <si>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</si>
  <si>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</si>
  <si>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</si>
  <si>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</si>
  <si>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</si>
  <si>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</si>
  <si>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</si>
  <si>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</si>
  <si>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</si>
  <si>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</si>
  <si>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</si>
  <si>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</si>
  <si>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</si>
  <si>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</si>
  <si>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</si>
  <si>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</si>
  <si>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</si>
  <si>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</si>
  <si>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</si>
  <si>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</si>
  <si>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</si>
  <si>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</si>
  <si>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</si>
  <si>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</si>
  <si>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</si>
  <si>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</si>
  <si>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</si>
  <si>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</si>
  <si>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</si>
  <si>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</si>
  <si>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</si>
  <si>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</si>
  <si>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</si>
  <si>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</si>
  <si>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</si>
  <si>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</si>
  <si>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</si>
  <si>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</si>
  <si>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</si>
  <si>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</si>
  <si>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</si>
  <si>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</si>
  <si>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</si>
  <si>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</si>
  <si>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</si>
  <si>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</si>
  <si>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</si>
  <si>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</si>
  <si>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</si>
  <si>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</si>
  <si>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</si>
  <si>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</si>
  <si>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</si>
  <si>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</si>
  <si>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</si>
  <si>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</si>
  <si>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</si>
  <si>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</si>
  <si>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</si>
  <si>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</si>
  <si>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</si>
  <si>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</si>
  <si>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</si>
  <si>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</si>
  <si>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</si>
  <si>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</si>
  <si>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</si>
  <si>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</si>
  <si>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</si>
  <si>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</si>
  <si>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</si>
  <si>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</si>
  <si>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</si>
  <si>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</si>
  <si>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</si>
  <si>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</si>
  <si>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</si>
  <si>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</si>
  <si>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</si>
  <si>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</si>
  <si>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</si>
  <si>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</si>
  <si>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</si>
  <si>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</si>
  <si>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</si>
  <si>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</si>
  <si>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</si>
  <si>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</si>
  <si>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</si>
  <si>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</si>
  <si>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</si>
  <si>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</si>
  <si>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</si>
  <si>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</si>
  <si>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</si>
  <si>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</si>
  <si>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</si>
  <si>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</si>
  <si>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</si>
  <si>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</si>
  <si>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</si>
  <si>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</si>
  <si>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</si>
  <si>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</si>
  <si>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</si>
  <si>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</si>
  <si>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</si>
  <si>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</si>
  <si>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</si>
  <si>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</si>
  <si>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</si>
  <si>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</si>
  <si>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</si>
  <si>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</si>
  <si>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</si>
  <si>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</si>
  <si>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</si>
  <si>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</si>
  <si>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</si>
  <si>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</si>
  <si>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</si>
  <si>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</si>
  <si>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</si>
  <si>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</si>
  <si>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</si>
  <si>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</si>
  <si>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</si>
  <si>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</si>
  <si>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</si>
  <si>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</si>
  <si>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</si>
  <si>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</si>
  <si>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</si>
  <si>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</si>
  <si>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</si>
  <si>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</si>
  <si>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</si>
  <si>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</si>
  <si>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</si>
  <si>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</si>
  <si>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</si>
  <si>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</si>
  <si>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</si>
  <si>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</si>
  <si>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</si>
  <si>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</si>
  <si>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</si>
  <si>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</si>
  <si>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</si>
  <si>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</si>
  <si>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</si>
  <si>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</si>
  <si>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</si>
  <si>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</si>
  <si>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</si>
  <si>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</si>
  <si>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</si>
  <si>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</si>
  <si>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</si>
  <si>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</si>
  <si>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</si>
  <si>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</si>
  <si>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</si>
  <si>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</si>
  <si>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</si>
  <si>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</si>
  <si>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</si>
  <si>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</si>
  <si>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</si>
  <si>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</si>
  <si>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</si>
  <si>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</si>
  <si>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</si>
  <si>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</si>
  <si>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</si>
  <si>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</si>
  <si>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</si>
  <si>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</si>
  <si>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</si>
  <si>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</si>
  <si>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</si>
  <si>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</si>
  <si>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</si>
  <si>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</si>
  <si>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</si>
  <si>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</si>
  <si>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</si>
  <si>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</si>
  <si>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</si>
  <si>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</si>
  <si>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</si>
  <si>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</si>
  <si>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</si>
  <si>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</si>
  <si>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</si>
  <si>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</si>
  <si>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</si>
  <si>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</si>
  <si>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</si>
  <si>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</si>
  <si>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</si>
  <si>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</si>
  <si>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</si>
  <si>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</si>
  <si>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</si>
  <si>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</si>
  <si>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</si>
  <si>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</si>
  <si>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</si>
  <si>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</si>
  <si>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</si>
  <si>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</si>
  <si>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</si>
  <si>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</si>
  <si>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</si>
  <si>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</si>
  <si>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</si>
  <si>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</si>
  <si>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</si>
  <si>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</si>
  <si>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</si>
  <si>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</si>
  <si>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</si>
  <si>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</si>
  <si>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</si>
  <si>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</si>
  <si>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</si>
  <si>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</si>
  <si>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</si>
  <si>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</si>
  <si>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</si>
  <si>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</si>
  <si>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</si>
  <si>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</si>
  <si>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</si>
  <si>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</si>
  <si>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</si>
  <si>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</si>
  <si>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</si>
  <si>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</si>
  <si>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</si>
  <si>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</si>
  <si>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</si>
  <si>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</si>
  <si>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</si>
  <si>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</si>
  <si>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</si>
  <si>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</si>
  <si>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</si>
  <si>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</si>
  <si>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</si>
  <si>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</si>
  <si>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</si>
  <si>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</si>
  <si>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</si>
  <si>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</si>
  <si>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</si>
  <si>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</si>
  <si>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</si>
  <si>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</si>
  <si>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</si>
  <si>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</si>
  <si>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</si>
  <si>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</si>
  <si>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</si>
  <si>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</si>
  <si>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</si>
  <si>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</si>
  <si>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</si>
  <si>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</si>
  <si>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</si>
  <si>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</si>
  <si>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</si>
  <si>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</si>
  <si>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</si>
  <si>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</si>
  <si>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</si>
  <si>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</si>
  <si>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</si>
  <si>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</si>
  <si>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</si>
  <si>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</si>
  <si>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</si>
  <si>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</si>
  <si>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</si>
  <si>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</si>
  <si>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</si>
  <si>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</si>
  <si>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</si>
  <si>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</si>
  <si>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</si>
  <si>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</si>
  <si>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</si>
  <si>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</si>
  <si>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</si>
  <si>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</si>
  <si>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</si>
  <si>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</si>
  <si>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</si>
  <si>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</si>
  <si>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</si>
  <si>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</si>
  <si>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</si>
  <si>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</si>
  <si>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</si>
  <si>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</si>
  <si>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</si>
  <si>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</si>
  <si>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</si>
  <si>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</si>
  <si>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</si>
  <si>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</si>
  <si>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</si>
  <si>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</si>
  <si>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</si>
  <si>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</si>
  <si>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</si>
  <si>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</si>
  <si>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</si>
  <si>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</si>
  <si>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</si>
  <si>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</si>
  <si>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</si>
  <si>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</si>
  <si>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</si>
  <si>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</si>
  <si>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</si>
  <si>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</si>
  <si>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</si>
  <si>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</si>
  <si>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</si>
  <si>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</si>
  <si>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</si>
  <si>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</si>
  <si>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</si>
  <si>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</si>
  <si>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</si>
  <si>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</si>
  <si>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</si>
  <si>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</si>
  <si>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</si>
  <si>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</si>
  <si>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</si>
  <si>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</si>
  <si>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</si>
  <si>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</si>
  <si>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</si>
  <si>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</si>
  <si>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</si>
  <si>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</si>
  <si>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</si>
  <si>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</si>
  <si>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</si>
  <si>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</si>
  <si>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</si>
  <si>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</si>
  <si>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</si>
  <si>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</si>
  <si>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</si>
  <si>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</si>
  <si>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</si>
  <si>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</si>
  <si>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</si>
  <si>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</si>
  <si>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</si>
  <si>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</si>
  <si>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</si>
  <si>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</si>
  <si>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</si>
  <si>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</si>
  <si>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</si>
  <si>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</si>
  <si>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</si>
  <si>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</si>
  <si>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</si>
  <si>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</si>
  <si>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</si>
  <si>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</si>
  <si>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</si>
  <si>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</si>
  <si>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</si>
  <si>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</si>
  <si>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</si>
  <si>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</si>
  <si>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</si>
  <si>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</si>
  <si>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</si>
  <si>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</si>
  <si>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</si>
  <si>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</si>
  <si>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</si>
  <si>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</si>
  <si>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</si>
  <si>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</si>
  <si>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</si>
  <si>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</si>
  <si>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</si>
  <si>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</si>
  <si>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</si>
  <si>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</si>
  <si>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</si>
  <si>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</si>
  <si>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</si>
  <si>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</si>
  <si>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</si>
  <si>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</si>
  <si>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</si>
  <si>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</si>
  <si>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</si>
  <si>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</si>
  <si>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</si>
  <si>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</si>
  <si>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</si>
  <si>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</si>
  <si>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</si>
  <si>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</si>
  <si>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</si>
  <si>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</si>
  <si>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</si>
  <si>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</si>
  <si>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</si>
  <si>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</si>
  <si>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</si>
  <si>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</si>
  <si>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</si>
  <si>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</si>
  <si>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</si>
  <si>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</si>
  <si>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</si>
  <si>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</si>
  <si>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</si>
  <si>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</si>
  <si>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</si>
  <si>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</si>
  <si>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</si>
  <si>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</si>
  <si>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</si>
  <si>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</si>
  <si>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</si>
  <si>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</si>
  <si>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</si>
  <si>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</si>
  <si>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</si>
  <si>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</si>
  <si>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</si>
  <si>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</si>
  <si>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</si>
  <si>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</si>
  <si>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</si>
  <si>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</si>
  <si>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</si>
  <si>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</si>
  <si>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</si>
  <si>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</si>
  <si>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</si>
  <si>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</si>
  <si>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</si>
  <si>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</si>
  <si>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</si>
  <si>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</si>
  <si>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</si>
  <si>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</si>
  <si>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</si>
  <si>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</si>
  <si>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</si>
  <si>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</si>
  <si>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</si>
  <si>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</si>
  <si>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</si>
  <si>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</si>
  <si>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</si>
  <si>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</si>
  <si>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</si>
  <si>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</si>
  <si>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</si>
  <si>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</si>
  <si>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</si>
  <si>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</si>
  <si>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</si>
  <si>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</si>
  <si>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</si>
  <si>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</si>
  <si>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</si>
  <si>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</si>
  <si>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</si>
  <si>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</si>
  <si>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</si>
  <si>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</si>
  <si>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</si>
  <si>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</si>
  <si>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</si>
  <si>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</si>
  <si>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</si>
  <si>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</si>
  <si>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</si>
  <si>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</si>
  <si>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</si>
  <si>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</si>
  <si>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</si>
  <si>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</si>
  <si>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</si>
  <si>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</si>
  <si>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</si>
  <si>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</si>
  <si>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</si>
  <si>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</si>
  <si>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</si>
  <si>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</si>
  <si>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</si>
  <si>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</si>
  <si>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</si>
  <si>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</si>
  <si>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</si>
  <si>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</si>
  <si>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</si>
  <si>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</si>
  <si>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</si>
  <si>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</si>
  <si>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</si>
  <si>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</si>
  <si>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</si>
  <si>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</si>
  <si>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</si>
  <si>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</si>
  <si>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</si>
  <si>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</si>
  <si>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</si>
  <si>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</si>
  <si>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</si>
  <si>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</si>
  <si>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</si>
  <si>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</si>
  <si>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</si>
  <si>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</si>
  <si>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</si>
  <si>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</si>
  <si>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</si>
  <si>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</si>
  <si>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</si>
  <si>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</si>
  <si>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</si>
  <si>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</si>
  <si>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</si>
  <si>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</si>
  <si>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</si>
  <si>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</si>
  <si>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</si>
  <si>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</si>
  <si>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</si>
  <si>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</si>
  <si>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</si>
  <si>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</si>
  <si>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</si>
  <si>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</si>
  <si>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</si>
  <si>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</si>
  <si>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</si>
  <si>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</si>
  <si>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</si>
  <si>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</si>
  <si>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</si>
  <si>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</si>
  <si>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</si>
  <si>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</si>
  <si>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</si>
  <si>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</si>
  <si>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</si>
  <si>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</si>
  <si>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</si>
  <si>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</si>
  <si>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</si>
  <si>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</si>
  <si>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</si>
  <si>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</si>
  <si>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</si>
  <si>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</si>
  <si>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</si>
  <si>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</si>
  <si>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</si>
  <si>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</si>
  <si>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</si>
  <si>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</si>
  <si>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</si>
  <si>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</si>
  <si>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</si>
  <si>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</si>
  <si>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</si>
  <si>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</si>
  <si>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</si>
  <si>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</si>
  <si>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</si>
  <si>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</si>
  <si>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</si>
  <si>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</si>
  <si>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</si>
  <si>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</si>
  <si>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</si>
  <si>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</si>
  <si>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</si>
  <si>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</si>
  <si>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</si>
  <si>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</si>
  <si>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</si>
  <si>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</si>
  <si>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</si>
  <si>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</si>
  <si>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</si>
  <si>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</si>
  <si>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</si>
  <si>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</si>
  <si>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</si>
  <si>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</si>
  <si>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</si>
  <si>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</si>
  <si>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</si>
  <si>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</si>
  <si>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</si>
  <si>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</si>
  <si>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</si>
  <si>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</si>
  <si>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</si>
  <si>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</si>
  <si>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</si>
  <si>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</si>
  <si>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</si>
  <si>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</si>
  <si>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</si>
  <si>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</si>
  <si>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</si>
  <si>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</si>
  <si>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</si>
  <si>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</si>
  <si>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</si>
  <si>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</si>
  <si>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</si>
  <si>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</si>
  <si>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</si>
  <si>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</si>
  <si>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</si>
  <si>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</si>
  <si>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</si>
  <si>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</si>
  <si>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</si>
  <si>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</si>
  <si>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</si>
  <si>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</si>
  <si>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</si>
  <si>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</si>
  <si>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</si>
  <si>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</si>
  <si>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</si>
  <si>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</si>
  <si>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</si>
  <si>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</si>
  <si>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</si>
  <si>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</si>
  <si>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</si>
  <si>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</si>
  <si>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</si>
  <si>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</si>
  <si>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</si>
  <si>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</si>
  <si>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</si>
  <si>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</si>
  <si>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</si>
  <si>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</si>
  <si>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</si>
  <si>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</si>
  <si>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</si>
  <si>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</si>
  <si>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</si>
  <si>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</si>
  <si>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</si>
  <si>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</si>
  <si>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</si>
  <si>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</si>
  <si>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</si>
  <si>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</si>
  <si>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</si>
  <si>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</si>
  <si>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</si>
  <si>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</si>
  <si>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</si>
  <si>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</si>
  <si>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</si>
  <si>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</si>
  <si>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</si>
  <si>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</si>
  <si>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</si>
  <si>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</si>
  <si>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</si>
  <si>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</si>
  <si>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</si>
  <si>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</si>
  <si>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</si>
  <si>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</si>
  <si>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</si>
  <si>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</si>
  <si>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</si>
  <si>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</si>
  <si>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</si>
  <si>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</si>
  <si>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</si>
  <si>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</si>
  <si>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</si>
  <si>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</si>
  <si>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</si>
  <si>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</si>
  <si>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</si>
  <si>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</si>
  <si>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</si>
  <si>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</si>
  <si>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</si>
  <si>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</si>
  <si>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</si>
  <si>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</si>
  <si>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</si>
  <si>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</si>
  <si>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</si>
  <si>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</si>
  <si>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</si>
  <si>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</si>
  <si>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</si>
  <si>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</si>
  <si>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</si>
  <si>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</si>
  <si>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</si>
  <si>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</si>
  <si>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</si>
  <si>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</si>
  <si>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</si>
  <si>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</si>
  <si>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</si>
  <si>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</si>
  <si>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</si>
  <si>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</si>
  <si>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</si>
  <si>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</si>
  <si>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</si>
  <si>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</si>
  <si>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</si>
  <si>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</si>
  <si>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</si>
  <si>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</si>
  <si>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</si>
  <si>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</si>
  <si>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</si>
  <si>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</si>
  <si>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</si>
  <si>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</si>
  <si>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</si>
  <si>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</si>
  <si>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</si>
  <si>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</si>
  <si>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</si>
  <si>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</si>
  <si>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</si>
  <si>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</si>
  <si>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</si>
  <si>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</si>
  <si>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</si>
  <si>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</si>
  <si>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</si>
  <si>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</si>
  <si>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</si>
  <si>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</si>
  <si>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</si>
  <si>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</si>
  <si>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</si>
  <si>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</si>
  <si>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</si>
  <si>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</si>
  <si>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</si>
  <si>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</si>
  <si>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</si>
  <si>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</si>
  <si>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</si>
  <si>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</si>
  <si>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</si>
  <si>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</si>
  <si>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</si>
  <si>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</si>
  <si>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</si>
  <si>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</si>
  <si>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</si>
  <si>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</si>
  <si>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</si>
  <si>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</si>
  <si>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</si>
  <si>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</si>
  <si>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</si>
  <si>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</si>
  <si>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</si>
  <si>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</si>
  <si>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</si>
  <si>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</si>
  <si>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</si>
  <si>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</si>
  <si>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</si>
  <si>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</si>
  <si>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</si>
  <si>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</si>
  <si>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</si>
  <si>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</si>
  <si>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</si>
  <si>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</si>
  <si>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</si>
  <si>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</si>
  <si>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</si>
  <si>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</si>
  <si>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</si>
  <si>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</si>
  <si>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</si>
  <si>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</si>
  <si>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</si>
  <si>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</si>
  <si>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</si>
  <si>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</si>
  <si>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</si>
  <si>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</si>
  <si>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</si>
  <si>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</si>
  <si>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</si>
  <si>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</si>
  <si>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</si>
  <si>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</si>
  <si>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</si>
  <si>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</si>
  <si>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</si>
  <si>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</si>
  <si>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</si>
  <si>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</si>
  <si>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</si>
  <si>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</si>
  <si>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</si>
  <si>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</si>
  <si>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</si>
  <si>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</si>
  <si>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</si>
  <si>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</si>
  <si>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</si>
  <si>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</si>
  <si>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</si>
  <si>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</si>
  <si>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</si>
  <si>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</si>
  <si>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</si>
  <si>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</si>
  <si>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</si>
  <si>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</si>
  <si>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</si>
  <si>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</si>
  <si>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</si>
  <si>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</si>
  <si>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</si>
  <si>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</si>
  <si>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</si>
  <si>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</si>
  <si>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</si>
  <si>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</si>
  <si>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</si>
  <si>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</si>
  <si>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</si>
  <si>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</si>
  <si>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</si>
  <si>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</si>
  <si>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</si>
  <si>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</si>
  <si>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</si>
  <si>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</si>
  <si>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</si>
  <si>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</si>
  <si>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</si>
  <si>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</si>
  <si>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</si>
  <si>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</si>
  <si>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</si>
  <si>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</si>
  <si>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</si>
  <si>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</si>
  <si>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</si>
  <si>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</si>
  <si>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</si>
  <si>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</si>
  <si>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</si>
  <si>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</si>
  <si>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</si>
  <si>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</si>
  <si>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</si>
  <si>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</si>
  <si>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</si>
  <si>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</si>
  <si>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</si>
  <si>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</si>
  <si>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</si>
  <si>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</si>
  <si>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</si>
  <si>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</si>
  <si>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</si>
  <si>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</si>
  <si>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</si>
  <si>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</si>
  <si>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</si>
  <si>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</si>
  <si>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</si>
  <si>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</si>
  <si>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</si>
  <si>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</si>
  <si>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</si>
  <si>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</si>
  <si>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</si>
  <si>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</si>
  <si>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</si>
  <si>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</si>
  <si>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</si>
  <si>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</si>
  <si>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</si>
  <si>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</si>
  <si>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</si>
  <si>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</si>
  <si>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</si>
  <si>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</si>
  <si>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</si>
  <si>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</si>
  <si>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</si>
  <si>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</si>
  <si>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</si>
  <si>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</si>
  <si>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</si>
  <si>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</si>
  <si>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</si>
  <si>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</si>
  <si>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</si>
  <si>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</si>
  <si>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</si>
  <si>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</si>
  <si>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</si>
  <si>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</si>
  <si>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</si>
  <si>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</si>
  <si>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</si>
  <si>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</si>
  <si>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</si>
  <si>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</si>
  <si>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</si>
  <si>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</si>
  <si>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</si>
  <si>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</si>
  <si>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</si>
  <si>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</si>
  <si>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</si>
  <si>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</si>
  <si>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</si>
  <si>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</si>
  <si>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</si>
  <si>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</si>
  <si>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</si>
  <si>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</si>
  <si>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</si>
  <si>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</si>
  <si>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</si>
  <si>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</si>
  <si>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</si>
  <si>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</si>
  <si>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</si>
  <si>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</si>
  <si>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</si>
  <si>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</si>
  <si>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</si>
  <si>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</si>
  <si>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</si>
  <si>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</si>
  <si>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</si>
  <si>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</si>
  <si>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</si>
  <si>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</si>
  <si>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</si>
  <si>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</si>
  <si>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</si>
  <si>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</si>
  <si>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</si>
  <si>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</si>
  <si>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</si>
  <si>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</si>
  <si>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</si>
  <si>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</si>
  <si>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</si>
  <si>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</si>
  <si>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</si>
  <si>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</si>
  <si>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</si>
  <si>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</si>
  <si>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</si>
  <si>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</si>
  <si>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</si>
  <si>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</si>
  <si>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</si>
  <si>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</si>
  <si>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</si>
  <si>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</si>
  <si>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</si>
  <si>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</si>
  <si>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</si>
  <si>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</si>
  <si>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</si>
  <si>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</si>
  <si>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</si>
  <si>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</si>
  <si>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</si>
  <si>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</si>
  <si>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</si>
  <si>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</si>
  <si>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</si>
  <si>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</si>
  <si>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</si>
  <si>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</si>
  <si>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</si>
  <si>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</si>
  <si>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</si>
  <si>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</si>
  <si>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</si>
  <si>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</si>
  <si>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</si>
  <si>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</si>
  <si>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</si>
  <si>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</si>
  <si>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</si>
  <si>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</si>
  <si>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</si>
  <si>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</si>
  <si>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</si>
  <si>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</si>
  <si>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</si>
  <si>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</si>
  <si>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</si>
  <si>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</si>
  <si>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</si>
  <si>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</si>
  <si>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</si>
  <si>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</si>
  <si>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</si>
  <si>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</si>
  <si>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</si>
  <si>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</si>
  <si>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</si>
  <si>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</si>
  <si>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</si>
  <si>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</si>
  <si>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</si>
  <si>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</si>
  <si>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</si>
  <si>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</si>
  <si>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</si>
  <si>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</si>
  <si>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</si>
  <si>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</si>
  <si>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</si>
  <si>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</si>
  <si>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</si>
  <si>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</si>
  <si>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</si>
  <si>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</si>
  <si>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</si>
  <si>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</si>
  <si>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</si>
  <si>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</si>
  <si>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</si>
  <si>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</si>
  <si>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</si>
  <si>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</si>
  <si>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</si>
  <si>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</si>
  <si>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</si>
  <si>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</si>
  <si>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</si>
  <si>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</si>
  <si>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</si>
  <si>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</si>
  <si>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</si>
  <si>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</si>
  <si>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</si>
  <si>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</si>
  <si>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</si>
  <si>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</si>
  <si>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</si>
  <si>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</si>
  <si>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</si>
  <si>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</si>
  <si>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</si>
  <si>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</si>
  <si>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</si>
  <si>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</si>
  <si>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</si>
  <si>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</si>
  <si>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</si>
  <si>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</si>
  <si>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</si>
  <si>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</si>
  <si>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</si>
  <si>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</si>
  <si>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</si>
  <si>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</si>
  <si>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</si>
  <si>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</si>
  <si>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</si>
  <si>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</si>
  <si>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</si>
  <si>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</si>
  <si>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</si>
  <si>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</si>
  <si>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</si>
  <si>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</si>
  <si>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</si>
  <si>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</si>
  <si>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</si>
  <si>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</si>
  <si>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</si>
  <si>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</si>
  <si>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</si>
  <si>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</si>
  <si>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</si>
  <si>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</si>
  <si>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</si>
  <si>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</si>
  <si>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</si>
  <si>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</si>
  <si>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</si>
  <si>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</si>
  <si>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</si>
  <si>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</si>
  <si>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</si>
  <si>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</si>
  <si>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</si>
  <si>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</si>
  <si>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</si>
  <si>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</si>
  <si>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</si>
  <si>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</si>
  <si>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</si>
  <si>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</si>
  <si>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</si>
  <si>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</si>
  <si>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</si>
  <si>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</si>
  <si>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</si>
  <si>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</si>
  <si>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</si>
  <si>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</si>
  <si>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</si>
  <si>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</si>
  <si>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</si>
  <si>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</si>
  <si>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</si>
  <si>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</si>
  <si>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</si>
  <si>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</si>
  <si>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</si>
  <si>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</si>
  <si>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</si>
  <si>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</si>
  <si>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</si>
  <si>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</si>
  <si>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</si>
  <si>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</si>
  <si>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</si>
  <si>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</si>
  <si>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</si>
  <si>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</si>
  <si>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</si>
  <si>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</si>
  <si>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</si>
  <si>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</si>
  <si>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</si>
  <si>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</si>
  <si>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</si>
  <si>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</si>
  <si>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</si>
  <si>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</si>
  <si>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</si>
  <si>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</si>
  <si>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</si>
  <si>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</si>
  <si>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</si>
  <si>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</si>
  <si>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</si>
  <si>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</si>
  <si>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</si>
  <si>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</si>
  <si>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</si>
  <si>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</si>
  <si>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</si>
  <si>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</si>
  <si>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</si>
  <si>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</si>
  <si>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</si>
  <si>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</si>
  <si>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</si>
  <si>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</si>
  <si>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</si>
  <si>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</si>
  <si>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</si>
  <si>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</si>
  <si>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</si>
  <si>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</si>
  <si>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</si>
  <si>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</si>
  <si>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</si>
  <si>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</si>
  <si>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</si>
  <si>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</si>
  <si>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</si>
  <si>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</si>
  <si>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</si>
  <si>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</si>
  <si>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</si>
  <si>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</si>
  <si>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</si>
  <si>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</si>
  <si>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</si>
  <si>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</si>
  <si>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</si>
  <si>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</si>
  <si>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</si>
  <si>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</si>
  <si>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</si>
  <si>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</si>
  <si>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</si>
  <si>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</si>
  <si>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</si>
  <si>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</si>
  <si>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</si>
  <si>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</si>
  <si>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</si>
  <si>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</si>
  <si>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</si>
  <si>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</si>
  <si>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</si>
  <si>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</si>
  <si>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</si>
  <si>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</si>
  <si>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</si>
  <si>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</si>
  <si>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</si>
  <si>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</si>
  <si>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</si>
  <si>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</si>
  <si>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</si>
  <si>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</si>
  <si>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</si>
  <si>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</si>
  <si>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</si>
  <si>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</si>
  <si>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</si>
  <si>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</si>
  <si>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</si>
  <si>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</si>
  <si>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</si>
  <si>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</si>
  <si>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</si>
  <si>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</si>
  <si>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</si>
  <si>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</si>
  <si>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</si>
  <si>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</si>
  <si>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</si>
  <si>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</si>
  <si>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</si>
  <si>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</si>
  <si>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</si>
  <si>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</si>
  <si>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</si>
  <si>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</si>
  <si>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</si>
  <si>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</si>
  <si>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</si>
  <si>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</si>
  <si>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</si>
  <si>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</si>
  <si>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</si>
  <si>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</si>
  <si>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</si>
  <si>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</si>
  <si>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</si>
  <si>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</si>
  <si>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</si>
  <si>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</si>
  <si>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</si>
  <si>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</si>
  <si>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</si>
  <si>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</si>
  <si>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</si>
  <si>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</si>
  <si>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</si>
  <si>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</si>
  <si>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</si>
  <si>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</si>
  <si>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</si>
  <si>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</si>
  <si>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</si>
  <si>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</si>
  <si>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</si>
  <si>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</si>
  <si>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</si>
  <si>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</si>
  <si>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</si>
  <si>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</si>
  <si>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</si>
  <si>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</si>
  <si>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</si>
  <si>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</si>
  <si>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</si>
  <si>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</si>
  <si>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</si>
  <si>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</si>
  <si>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</si>
  <si>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</si>
  <si>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</si>
  <si>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</si>
  <si>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</si>
  <si>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</si>
  <si>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</si>
  <si>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</si>
  <si>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</si>
  <si>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</si>
  <si>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</si>
  <si>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</si>
  <si>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</si>
  <si>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</si>
  <si>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</si>
  <si>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</si>
  <si>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</si>
  <si>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</si>
  <si>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</si>
  <si>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</si>
  <si>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</si>
  <si>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</si>
  <si>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</si>
  <si>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</si>
  <si>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</si>
  <si>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</si>
  <si>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</si>
  <si>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</si>
  <si>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</si>
  <si>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</si>
  <si>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</si>
  <si>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</si>
  <si>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</si>
  <si>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</si>
  <si>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</si>
  <si>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</si>
  <si>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</si>
  <si>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</si>
  <si>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</si>
  <si>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</si>
  <si>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</si>
  <si>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</si>
  <si>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</si>
  <si>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</si>
  <si>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</si>
  <si>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</si>
  <si>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</si>
  <si>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</si>
  <si>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</si>
  <si>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</si>
  <si>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</si>
  <si>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</si>
  <si>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</si>
  <si>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</si>
  <si>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</si>
  <si>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</si>
  <si>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</si>
  <si>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</si>
  <si>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</si>
  <si>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</si>
  <si>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</si>
  <si>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</si>
  <si>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</si>
  <si>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</si>
  <si>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</si>
  <si>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</si>
  <si>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</si>
  <si>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</si>
  <si>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</si>
  <si>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</si>
  <si>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</si>
  <si>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</si>
  <si>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</si>
  <si>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</si>
  <si>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</si>
  <si>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</si>
  <si>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</si>
  <si>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</si>
  <si>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</si>
  <si>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</si>
  <si>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</si>
  <si>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</si>
  <si>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</si>
  <si>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</si>
  <si>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</si>
  <si>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</si>
  <si>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</si>
  <si>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</si>
  <si>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</si>
  <si>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</si>
  <si>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</si>
  <si>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</si>
  <si>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</si>
  <si>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</si>
  <si>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</si>
  <si>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</si>
  <si>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</si>
  <si>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</si>
  <si>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</si>
  <si>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</si>
  <si>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</si>
  <si>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</si>
  <si>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</si>
  <si>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</si>
  <si>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</si>
  <si>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</si>
  <si>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</si>
  <si>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</si>
  <si>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</si>
  <si>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</si>
  <si>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</si>
  <si>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</si>
  <si>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</si>
  <si>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</si>
  <si>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</si>
  <si>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</si>
  <si>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</si>
  <si>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</si>
  <si>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</si>
  <si>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</si>
  <si>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</si>
  <si>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</si>
  <si>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</si>
  <si>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</si>
  <si>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</si>
  <si>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</si>
  <si>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</si>
  <si>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</si>
  <si>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</si>
  <si>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</si>
  <si>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</si>
  <si>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</si>
  <si>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</si>
  <si>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</si>
  <si>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</si>
  <si>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</si>
  <si>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</si>
  <si>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</si>
  <si>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</si>
  <si>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</si>
  <si>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</si>
  <si>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</si>
  <si>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</si>
  <si>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</si>
  <si>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</si>
  <si>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</si>
  <si>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</si>
  <si>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</si>
  <si>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</si>
  <si>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</si>
  <si>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</si>
  <si>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</si>
  <si>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</si>
  <si>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</si>
  <si>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</si>
  <si>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</si>
  <si>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</si>
  <si>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</si>
  <si>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</si>
  <si>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</si>
  <si>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</si>
  <si>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</si>
  <si>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</si>
  <si>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</si>
  <si>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</si>
  <si>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</si>
  <si>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</si>
  <si>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</si>
  <si>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</si>
  <si>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</si>
  <si>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</si>
  <si>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</si>
  <si>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</si>
  <si>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</si>
  <si>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</si>
  <si>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</si>
  <si>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</si>
  <si>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</si>
  <si>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</si>
  <si>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</si>
  <si>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</si>
  <si>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</si>
  <si>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</si>
  <si>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</si>
  <si>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</si>
  <si>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</si>
  <si>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</si>
  <si>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</si>
  <si>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</si>
  <si>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</si>
  <si>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</si>
  <si>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</si>
  <si>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</si>
  <si>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</si>
  <si>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</si>
  <si>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</si>
  <si>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</si>
  <si>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</si>
  <si>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</si>
  <si>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</si>
  <si>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</si>
  <si>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</si>
  <si>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</si>
  <si>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</si>
  <si>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</si>
  <si>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</si>
  <si>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</si>
  <si>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</si>
  <si>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</si>
  <si>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</si>
  <si>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</si>
  <si>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</si>
  <si>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</si>
  <si>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</si>
  <si>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</si>
  <si>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</si>
  <si>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</si>
  <si>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</si>
  <si>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</si>
  <si>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</si>
  <si>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</si>
  <si>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</si>
  <si>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</si>
  <si>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</si>
  <si>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</si>
  <si>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</si>
  <si>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</si>
  <si>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</si>
  <si>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</si>
  <si>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</si>
  <si>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</si>
  <si>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</si>
  <si>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</si>
  <si>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</si>
  <si>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</si>
  <si>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</si>
  <si>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</si>
  <si>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</si>
  <si>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</si>
  <si>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</si>
  <si>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</si>
  <si>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</si>
  <si>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</si>
  <si>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</si>
  <si>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</si>
  <si>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</si>
  <si>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</si>
  <si>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</si>
  <si>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</si>
  <si>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</si>
  <si>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</si>
  <si>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</si>
  <si>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</si>
  <si>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</si>
  <si>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</si>
  <si>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</si>
  <si>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</si>
  <si>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</si>
  <si>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</si>
  <si>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</si>
  <si>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</si>
  <si>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</si>
  <si>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</si>
  <si>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</si>
  <si>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</si>
  <si>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</si>
  <si>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</si>
  <si>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</si>
  <si>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</si>
  <si>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</si>
  <si>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</si>
  <si>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</si>
  <si>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</si>
  <si>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</si>
  <si>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</si>
  <si>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</si>
  <si>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</si>
  <si>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</si>
  <si>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</si>
  <si>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</si>
  <si>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</si>
  <si>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</si>
  <si>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</si>
  <si>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</si>
  <si>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</si>
  <si>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</si>
  <si>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</si>
  <si>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</si>
  <si>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</si>
  <si>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</si>
  <si>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</si>
  <si>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</si>
  <si>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</si>
  <si>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</si>
  <si>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</si>
  <si>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</si>
  <si>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</si>
  <si>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</si>
  <si>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</si>
  <si>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</si>
  <si>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</si>
  <si>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</si>
  <si>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</si>
  <si>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</si>
  <si>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</si>
  <si>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</si>
  <si>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</si>
  <si>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</si>
  <si>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</si>
  <si>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</si>
  <si>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</si>
  <si>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</si>
  <si>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</si>
  <si>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</si>
  <si>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</si>
  <si>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</si>
  <si>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</si>
  <si>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</si>
  <si>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</si>
  <si>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</si>
  <si>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</si>
  <si>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</si>
  <si>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</si>
  <si>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</si>
  <si>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</si>
  <si>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</si>
  <si>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</si>
  <si>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</si>
  <si>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</si>
  <si>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</si>
  <si>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</si>
  <si>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</si>
  <si>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</si>
  <si>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</si>
  <si>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</si>
  <si>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</si>
  <si>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</si>
  <si>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</si>
  <si>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</si>
  <si>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</si>
  <si>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</si>
  <si>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</si>
  <si>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</si>
  <si>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</si>
  <si>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</si>
  <si>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</si>
  <si>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</si>
  <si>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</si>
  <si>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</si>
  <si>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</si>
  <si>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</si>
  <si>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</si>
  <si>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</si>
  <si>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</si>
  <si>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</si>
  <si>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</si>
  <si>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</si>
  <si>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</si>
  <si>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</si>
  <si>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</si>
  <si>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</si>
  <si>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</si>
  <si>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</si>
  <si>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</si>
  <si>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</si>
  <si>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</si>
  <si>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</si>
  <si>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</si>
  <si>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</si>
  <si>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</si>
  <si>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</si>
  <si>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</si>
  <si>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</si>
  <si>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</si>
  <si>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</si>
  <si>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</si>
  <si>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</si>
  <si>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</si>
  <si>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</si>
  <si>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</si>
  <si>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</si>
  <si>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</si>
  <si>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</si>
  <si>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</si>
  <si>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</si>
  <si>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</si>
  <si>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</si>
  <si>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</si>
  <si>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</si>
  <si>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</si>
  <si>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</si>
  <si>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</si>
  <si>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</si>
  <si>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</si>
  <si>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</si>
  <si>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</si>
  <si>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</si>
  <si>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</si>
  <si>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</si>
  <si>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</si>
  <si>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</si>
  <si>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</si>
  <si>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</si>
  <si>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</si>
  <si>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</si>
  <si>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</si>
  <si>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</si>
  <si>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</si>
  <si>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</si>
  <si>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</si>
  <si>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</si>
  <si>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</si>
  <si>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</si>
  <si>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</si>
  <si>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</si>
  <si>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</si>
  <si>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</si>
  <si>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</si>
  <si>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</si>
  <si>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</si>
  <si>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</si>
  <si>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</si>
  <si>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</si>
  <si>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</si>
  <si>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</si>
  <si>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</si>
  <si>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</si>
  <si>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</si>
  <si>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</si>
  <si>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</si>
  <si>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</si>
  <si>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</si>
  <si>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</si>
  <si>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</si>
  <si>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</si>
  <si>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</si>
  <si>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</si>
  <si>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</si>
  <si>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</si>
  <si>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</si>
  <si>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</si>
  <si>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</si>
  <si>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</si>
  <si>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</si>
  <si>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</si>
  <si>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</si>
  <si>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</si>
  <si>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</si>
  <si>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</si>
  <si>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</si>
  <si>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</si>
  <si>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</si>
  <si>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</si>
  <si>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</si>
  <si>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</si>
  <si>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</si>
  <si>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</si>
  <si>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</si>
  <si>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</si>
  <si>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</si>
  <si>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</si>
  <si>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</si>
  <si>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</si>
  <si>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</si>
  <si>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</si>
  <si>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</si>
  <si>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</si>
  <si>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</si>
  <si>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</si>
  <si>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</si>
  <si>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</si>
  <si>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</si>
  <si>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</si>
  <si>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</si>
  <si>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</si>
  <si>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</si>
  <si>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</si>
  <si>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</si>
  <si>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</si>
  <si>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</si>
  <si>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</si>
  <si>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</si>
  <si>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</si>
  <si>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</si>
  <si>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</si>
  <si>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</si>
  <si>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</si>
  <si>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</si>
  <si>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</si>
  <si>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</si>
  <si>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</si>
  <si>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</si>
  <si>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</si>
  <si>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</si>
  <si>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</si>
  <si>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</si>
  <si>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</si>
  <si>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</si>
  <si>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</si>
  <si>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</si>
  <si>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</si>
  <si>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</si>
  <si>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</si>
  <si>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</si>
  <si>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</si>
  <si>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</si>
  <si>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</si>
  <si>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</si>
  <si>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</si>
  <si>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</si>
  <si>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</si>
  <si>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</si>
  <si>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</si>
  <si>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</si>
  <si>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</si>
  <si>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</si>
  <si>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</si>
  <si>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</si>
  <si>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</si>
  <si>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</si>
  <si>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</si>
  <si>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</si>
  <si>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</si>
  <si>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</si>
  <si>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</si>
  <si>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</si>
  <si>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</si>
  <si>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</si>
  <si>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</si>
  <si>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</si>
  <si>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</si>
  <si>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</si>
  <si>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</si>
  <si>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</si>
  <si>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</si>
  <si>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</si>
  <si>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</si>
  <si>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</si>
  <si>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</si>
  <si>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</si>
  <si>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</si>
  <si>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</si>
  <si>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</si>
  <si>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</si>
  <si>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</si>
  <si>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</si>
  <si>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</si>
  <si>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</si>
  <si>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</si>
  <si>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</si>
  <si>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</si>
  <si>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</si>
  <si>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</si>
  <si>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</si>
  <si>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</si>
  <si>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</si>
  <si>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</si>
  <si>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</si>
  <si>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</si>
  <si>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</si>
  <si>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</si>
  <si>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</si>
  <si>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</si>
  <si>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</si>
  <si>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</si>
  <si>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</si>
  <si>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</si>
  <si>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</si>
  <si>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</si>
  <si>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</si>
  <si>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</si>
  <si>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</si>
  <si>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</si>
  <si>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</si>
  <si>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</si>
  <si>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</si>
  <si>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</si>
  <si>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</si>
  <si>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</si>
  <si>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</si>
  <si>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</si>
  <si>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</si>
  <si>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</si>
  <si>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</si>
  <si>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</si>
  <si>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</si>
  <si>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</si>
  <si>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</si>
  <si>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</si>
  <si>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</si>
  <si>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</si>
  <si>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</si>
  <si>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</si>
  <si>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</si>
  <si>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</si>
  <si>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</si>
  <si>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</si>
  <si>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</si>
  <si>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</si>
  <si>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</si>
  <si>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</si>
  <si>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</si>
  <si>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</si>
  <si>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</si>
  <si>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</si>
  <si>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</si>
  <si>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</si>
  <si>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</si>
  <si>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</si>
  <si>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</si>
  <si>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</si>
  <si>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</si>
  <si>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</si>
  <si>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</si>
  <si>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</si>
  <si>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</si>
  <si>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</si>
  <si>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</si>
  <si>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</si>
  <si>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</si>
  <si>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</si>
  <si>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</si>
  <si>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</si>
  <si>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</si>
  <si>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</si>
  <si>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</si>
  <si>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</si>
  <si>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</si>
  <si>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</si>
  <si>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</si>
  <si>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</si>
  <si>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</si>
  <si>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</si>
  <si>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</si>
  <si>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</si>
  <si>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</si>
  <si>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</si>
  <si>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</si>
  <si>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</si>
  <si>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</si>
  <si>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</si>
  <si>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</si>
  <si>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</si>
  <si>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</si>
  <si>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</si>
  <si>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</si>
  <si>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</si>
  <si>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</si>
  <si>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</si>
  <si>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</si>
  <si>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</si>
  <si>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</si>
  <si>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</si>
  <si>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</si>
  <si>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</si>
  <si>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</si>
  <si>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</si>
  <si>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</si>
  <si>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</si>
  <si>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</si>
  <si>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</si>
  <si>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</si>
  <si>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</si>
  <si>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</si>
  <si>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</si>
  <si>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</si>
  <si>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</si>
  <si>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</si>
  <si>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</si>
  <si>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</si>
  <si>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</si>
  <si>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</si>
  <si>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</si>
  <si>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</si>
  <si>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</si>
  <si>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</si>
  <si>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</si>
  <si>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</si>
  <si>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</si>
  <si>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</si>
  <si>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</si>
  <si>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</si>
  <si>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</si>
  <si>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</si>
  <si>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</si>
  <si>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</si>
  <si>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</si>
  <si>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</si>
  <si>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</si>
  <si>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</si>
  <si>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</si>
  <si>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</si>
  <si>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</si>
  <si>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</si>
  <si>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</si>
  <si>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</si>
  <si>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</si>
  <si>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</si>
  <si>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</si>
  <si>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</si>
  <si>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</si>
  <si>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</si>
  <si>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</si>
  <si>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</si>
  <si>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</si>
  <si>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</si>
  <si>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</si>
  <si>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</si>
  <si>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</si>
  <si>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</si>
  <si>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</si>
  <si>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</si>
  <si>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</si>
  <si>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</si>
  <si>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</si>
  <si>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</si>
  <si>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</si>
  <si>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</si>
  <si>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</si>
  <si>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</si>
  <si>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</si>
  <si>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</si>
  <si>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</si>
  <si>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</si>
  <si>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</si>
  <si>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</si>
  <si>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</si>
  <si>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</si>
  <si>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</si>
  <si>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</si>
  <si>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</si>
  <si>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</si>
  <si>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</si>
  <si>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</si>
  <si>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</si>
  <si>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</si>
  <si>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</si>
  <si>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</si>
  <si>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</si>
  <si>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</si>
  <si>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</si>
  <si>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</si>
  <si>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</si>
  <si>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</si>
  <si>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</si>
  <si>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</si>
  <si>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</si>
  <si>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</si>
  <si>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</si>
  <si>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</si>
  <si>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</si>
  <si>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</si>
  <si>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</si>
  <si>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</si>
  <si>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</si>
  <si>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</si>
  <si>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</si>
  <si>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</si>
  <si>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</si>
  <si>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</si>
  <si>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</si>
  <si>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</si>
  <si>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</si>
  <si>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</si>
  <si>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</si>
  <si>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</si>
  <si>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</si>
  <si>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</si>
  <si>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</si>
  <si>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</si>
  <si>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</si>
  <si>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</si>
  <si>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</si>
  <si>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</si>
  <si>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</si>
  <si>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</si>
  <si>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</si>
  <si>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</si>
  <si>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</si>
  <si>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</si>
  <si>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</si>
  <si>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</si>
  <si>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</si>
  <si>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</si>
  <si>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</si>
  <si>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</si>
  <si>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</si>
  <si>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</si>
  <si>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</si>
  <si>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</si>
  <si>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</si>
  <si>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</si>
  <si>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</si>
  <si>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</si>
  <si>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</si>
  <si>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</si>
  <si>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</si>
  <si>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</si>
  <si>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</si>
  <si>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</si>
  <si>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</si>
  <si>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</si>
  <si>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</si>
  <si>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</si>
  <si>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</si>
  <si>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</si>
  <si>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</si>
  <si>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</si>
  <si>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</si>
  <si>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</si>
  <si>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</si>
  <si>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</si>
  <si>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</si>
  <si>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</si>
  <si>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</si>
  <si>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</si>
  <si>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</si>
  <si>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</si>
  <si>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</si>
  <si>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</si>
  <si>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</si>
  <si>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</si>
  <si>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</si>
  <si>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</si>
  <si>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</si>
  <si>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</si>
  <si>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</si>
  <si>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</si>
  <si>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</si>
  <si>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</si>
  <si>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</si>
  <si>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</si>
  <si>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</si>
  <si>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</si>
  <si>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</si>
  <si>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</si>
  <si>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</si>
  <si>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</si>
  <si>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</si>
  <si>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</si>
  <si>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</si>
  <si>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</si>
  <si>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</si>
  <si>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</si>
  <si>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</si>
  <si>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</si>
  <si>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</si>
  <si>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</si>
  <si>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</si>
  <si>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</si>
  <si>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</si>
  <si>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</si>
  <si>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</si>
  <si>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</si>
  <si>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</si>
  <si>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</si>
  <si>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</si>
  <si>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</si>
  <si>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</si>
  <si>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</si>
  <si>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</si>
  <si>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</si>
  <si>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</si>
  <si>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</si>
  <si>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</si>
  <si>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</si>
  <si>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</si>
  <si>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</si>
  <si>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</si>
  <si>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</si>
  <si>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</si>
  <si>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</si>
  <si>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</si>
  <si>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</si>
  <si>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</si>
  <si>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</si>
  <si>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</si>
  <si>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</si>
  <si>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</si>
  <si>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</si>
  <si>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</si>
  <si>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</si>
  <si>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</si>
  <si>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</si>
  <si>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</si>
  <si>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</si>
  <si>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</si>
  <si>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</si>
  <si>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</si>
  <si>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</si>
  <si>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</si>
  <si>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</si>
  <si>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</si>
  <si>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</si>
  <si>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</si>
  <si>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</si>
  <si>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</si>
  <si>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</si>
  <si>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</si>
  <si>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</si>
  <si>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</si>
  <si>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</si>
  <si>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</si>
  <si>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</si>
  <si>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</si>
  <si>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</si>
  <si>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</si>
  <si>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</si>
  <si>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</si>
  <si>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</si>
  <si>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</si>
  <si>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</si>
  <si>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</si>
  <si>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</si>
  <si>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</si>
  <si>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</si>
  <si>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</si>
  <si>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</si>
  <si>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</si>
  <si>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</si>
  <si>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</si>
  <si>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</si>
  <si>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</si>
  <si>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</si>
  <si>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</si>
  <si>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</si>
  <si>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</si>
  <si>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</si>
  <si>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</si>
  <si>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</si>
  <si>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</si>
  <si>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</si>
  <si>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</si>
  <si>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</si>
  <si>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</si>
  <si>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</si>
  <si>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</si>
  <si>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</si>
  <si>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</si>
  <si>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</si>
  <si>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</si>
  <si>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</si>
  <si>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</si>
  <si>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</si>
  <si>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</si>
  <si>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</si>
  <si>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</si>
  <si>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</si>
  <si>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</si>
  <si>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</si>
  <si>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</si>
  <si>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</si>
  <si>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</si>
  <si>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</si>
  <si>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</si>
  <si>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</si>
  <si>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</si>
  <si>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</si>
  <si>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</si>
  <si>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</si>
  <si>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</si>
  <si>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</si>
  <si>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</si>
  <si>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</si>
  <si>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</si>
  <si>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</si>
  <si>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</si>
  <si>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</si>
  <si>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</si>
  <si>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</si>
  <si>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</si>
  <si>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</si>
  <si>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</si>
  <si>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</si>
  <si>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</si>
  <si>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</si>
  <si>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</si>
  <si>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</si>
  <si>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</si>
  <si>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</si>
  <si>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</si>
  <si>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</si>
  <si>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</si>
  <si>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</si>
  <si>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</si>
  <si>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</si>
  <si>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</si>
  <si>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</si>
  <si>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</si>
  <si>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</si>
  <si>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</si>
  <si>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</si>
  <si>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</si>
  <si>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</si>
  <si>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</si>
  <si>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</si>
  <si>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</si>
  <si>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</si>
  <si>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</si>
  <si>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</si>
  <si>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</si>
  <si>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</si>
  <si>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</si>
  <si>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</si>
  <si>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</si>
  <si>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</si>
  <si>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</si>
  <si>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</si>
  <si>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</si>
  <si>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</si>
  <si>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</si>
  <si>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</si>
  <si>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</si>
  <si>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</si>
  <si>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</si>
  <si>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</si>
  <si>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</si>
  <si>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</si>
  <si>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</si>
  <si>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</si>
  <si>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</si>
  <si>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</si>
  <si>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</si>
  <si>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</si>
  <si>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</si>
  <si>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</si>
  <si>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</si>
  <si>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</si>
  <si>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</si>
  <si>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</si>
  <si>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</si>
  <si>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</si>
  <si>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</si>
  <si>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</si>
  <si>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</si>
  <si>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</si>
  <si>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</si>
  <si>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</si>
  <si>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</si>
  <si>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</si>
  <si>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</si>
  <si>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</si>
  <si>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</si>
  <si>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</si>
  <si>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</si>
  <si>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</si>
  <si>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</si>
  <si>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</si>
  <si>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</si>
  <si>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</si>
  <si>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</si>
  <si>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</si>
  <si>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</si>
  <si>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</si>
  <si>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</si>
  <si>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</si>
  <si>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</si>
  <si>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</si>
  <si>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</si>
  <si>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</si>
  <si>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</si>
  <si>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</si>
  <si>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</si>
  <si>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</si>
  <si>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</si>
  <si>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</si>
  <si>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</si>
  <si>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</si>
  <si>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</si>
  <si>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</si>
  <si>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</si>
  <si>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</si>
  <si>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</si>
  <si>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</si>
  <si>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</si>
  <si>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</si>
  <si>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</si>
  <si>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</si>
  <si>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</si>
  <si>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</si>
  <si>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</si>
  <si>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</si>
  <si>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</si>
  <si>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</si>
  <si>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</si>
  <si>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</si>
  <si>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</si>
  <si>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</si>
  <si>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</si>
  <si>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</si>
  <si>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</si>
  <si>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</si>
  <si>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</si>
  <si>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</si>
  <si>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</si>
  <si>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</si>
  <si>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</si>
  <si>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</si>
  <si>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</si>
  <si>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</si>
  <si>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</si>
  <si>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</si>
  <si>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</si>
  <si>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</si>
  <si>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</si>
  <si>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</si>
  <si>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</si>
  <si>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</si>
  <si>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</si>
  <si>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</si>
  <si>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</si>
  <si>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</si>
  <si>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</si>
  <si>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</si>
  <si>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</si>
  <si>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</si>
  <si>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</si>
  <si>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</si>
  <si>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</si>
  <si>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</si>
  <si>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</si>
  <si>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</si>
  <si>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</si>
  <si>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</si>
  <si>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</si>
  <si>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</si>
  <si>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</si>
  <si>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</si>
  <si>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</si>
  <si>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</si>
  <si>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</si>
  <si>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</si>
  <si>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</si>
  <si>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</si>
  <si>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</si>
  <si>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</si>
  <si>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</si>
  <si>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</si>
  <si>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</si>
  <si>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</si>
  <si>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</si>
  <si>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</si>
  <si>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</si>
  <si>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</si>
  <si>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</si>
  <si>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</si>
  <si>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</si>
  <si>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</si>
  <si>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</si>
  <si>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</si>
  <si>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</si>
  <si>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</si>
  <si>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</si>
  <si>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</si>
  <si>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</si>
  <si>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</si>
  <si>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</si>
  <si>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</si>
  <si>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</si>
  <si>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</si>
  <si>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</si>
  <si>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</si>
  <si>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</si>
  <si>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</si>
  <si>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</si>
  <si>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</si>
  <si>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</si>
  <si>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</si>
  <si>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</si>
  <si>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</si>
  <si>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</si>
  <si>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</si>
  <si>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</si>
  <si>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</si>
  <si>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</si>
  <si>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</si>
  <si>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</si>
  <si>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</si>
  <si>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</si>
  <si>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</si>
  <si>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</si>
  <si>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</si>
  <si>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</si>
  <si>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</si>
  <si>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</si>
  <si>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</si>
  <si>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</si>
  <si>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</si>
  <si>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</si>
  <si>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</si>
  <si>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</si>
  <si>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</si>
  <si>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</si>
  <si>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</si>
  <si>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</si>
  <si>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</si>
  <si>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</si>
  <si>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</si>
  <si>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</si>
  <si>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</si>
  <si>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</si>
  <si>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</si>
  <si>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</si>
  <si>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</si>
  <si>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</si>
  <si>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</si>
  <si>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</si>
  <si>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</si>
  <si>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</si>
  <si>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</si>
  <si>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</si>
  <si>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</si>
  <si>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</si>
  <si>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</si>
  <si>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</si>
  <si>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</si>
  <si>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</si>
  <si>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</si>
  <si>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</si>
  <si>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</si>
  <si>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</si>
  <si>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</si>
  <si>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</si>
  <si>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</si>
  <si>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</si>
  <si>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</si>
  <si>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</si>
  <si>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</si>
  <si>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</si>
  <si>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</si>
  <si>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</si>
  <si>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</si>
  <si>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</si>
  <si>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</si>
  <si>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</si>
  <si>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</si>
  <si>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</si>
  <si>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</si>
  <si>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</si>
  <si>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</si>
  <si>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</si>
  <si>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</si>
  <si>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</si>
  <si>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</si>
  <si>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</si>
  <si>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</si>
  <si>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</si>
  <si>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</si>
  <si>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</si>
  <si>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</si>
  <si>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</si>
  <si>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</si>
  <si>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</si>
  <si>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</si>
  <si>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</si>
  <si>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</si>
  <si>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</si>
  <si>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</si>
  <si>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</si>
  <si>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</si>
  <si>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</si>
  <si>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</si>
  <si>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</si>
  <si>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</si>
  <si>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</si>
  <si>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</si>
  <si>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</si>
  <si>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</si>
  <si>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</si>
  <si>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</si>
  <si>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</si>
  <si>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</si>
  <si>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</si>
  <si>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</si>
  <si>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</si>
  <si>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</si>
  <si>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</si>
  <si>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</si>
  <si>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</si>
  <si>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</si>
  <si>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</si>
  <si>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</si>
  <si>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</si>
  <si>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</si>
  <si>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</si>
  <si>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</si>
  <si>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</si>
  <si>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</si>
  <si>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</si>
  <si>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</si>
  <si>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</si>
  <si>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</si>
  <si>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</si>
  <si>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</si>
  <si>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</si>
  <si>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</si>
  <si>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</si>
  <si>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</si>
  <si>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</si>
  <si>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</si>
  <si>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</si>
  <si>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</si>
  <si>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</si>
  <si>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</si>
  <si>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</si>
  <si>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</si>
  <si>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</si>
  <si>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</si>
  <si>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</si>
  <si>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</si>
  <si>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</si>
  <si>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</si>
  <si>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</si>
  <si>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</si>
  <si>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</si>
  <si>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</si>
  <si>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</si>
  <si>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</si>
  <si>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</si>
  <si>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</si>
  <si>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</si>
  <si>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</si>
  <si>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</si>
  <si>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</si>
  <si>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</si>
  <si>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</si>
  <si>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</si>
  <si>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</si>
  <si>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</si>
  <si>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</si>
  <si>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</si>
  <si>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</si>
  <si>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</si>
  <si>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</si>
  <si>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</si>
  <si>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</si>
  <si>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</si>
  <si>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</si>
  <si>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</si>
  <si>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</si>
  <si>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</si>
  <si>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</si>
  <si>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</si>
  <si>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</si>
  <si>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</si>
  <si>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</si>
  <si>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</si>
  <si>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</si>
  <si>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</si>
  <si>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</si>
  <si>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</si>
  <si>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</si>
  <si>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</si>
  <si>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</si>
  <si>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</si>
  <si>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</si>
  <si>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</si>
  <si>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</si>
  <si>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</si>
  <si>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</si>
  <si>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</si>
  <si>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</si>
  <si>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</si>
  <si>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</si>
  <si>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</si>
  <si>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</si>
  <si>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</si>
  <si>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</si>
  <si>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</si>
  <si>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</si>
  <si>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</si>
  <si>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</si>
  <si>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</si>
  <si>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</si>
  <si>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</si>
  <si>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</si>
  <si>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</si>
  <si>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</si>
  <si>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</si>
  <si>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</si>
  <si>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</si>
  <si>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</si>
  <si>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</si>
  <si>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</si>
  <si>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</si>
  <si>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</si>
  <si>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</si>
  <si>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</si>
  <si>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</si>
  <si>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</si>
  <si>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</si>
  <si>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</si>
  <si>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</si>
  <si>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</si>
  <si>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</si>
  <si>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</si>
  <si>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</si>
  <si>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</si>
  <si>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</si>
  <si>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</si>
  <si>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</si>
  <si>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</si>
  <si>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</si>
  <si>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</si>
  <si>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</si>
  <si>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</si>
  <si>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</si>
  <si>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</si>
  <si>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</si>
  <si>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</si>
  <si>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</si>
  <si>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</si>
  <si>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</si>
  <si>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</si>
  <si>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</si>
  <si>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</si>
  <si>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</si>
  <si>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</si>
  <si>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</si>
  <si>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</si>
  <si>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</si>
  <si>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</si>
  <si>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</si>
  <si>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</si>
  <si>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</si>
  <si>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</si>
  <si>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</si>
  <si>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</si>
  <si>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</si>
  <si>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</si>
  <si>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</si>
  <si>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</si>
  <si>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</si>
  <si>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</si>
  <si>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</si>
  <si>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</si>
  <si>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</si>
  <si>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</si>
  <si>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</si>
  <si>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</si>
  <si>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</si>
  <si>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</si>
  <si>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</si>
  <si>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</si>
  <si>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</si>
  <si>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</si>
  <si>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</si>
  <si>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</si>
  <si>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</si>
  <si>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</si>
  <si>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</si>
  <si>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</si>
  <si>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</si>
  <si>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</si>
  <si>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</si>
  <si>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</si>
  <si>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</si>
  <si>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</si>
  <si>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</si>
  <si>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</si>
  <si>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</si>
  <si>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</si>
  <si>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</si>
  <si>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</si>
  <si>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</si>
  <si>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</si>
  <si>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</si>
  <si>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</si>
  <si>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</si>
  <si>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</si>
  <si>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</si>
  <si>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</si>
  <si>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</si>
  <si>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</si>
  <si>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</si>
  <si>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</si>
  <si>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</si>
  <si>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</si>
  <si>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</si>
  <si>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</si>
  <si>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</si>
  <si>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</si>
  <si>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</si>
  <si>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</si>
  <si>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</si>
  <si>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</si>
  <si>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</si>
  <si>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</si>
  <si>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</si>
  <si>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</si>
  <si>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</si>
  <si>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</si>
  <si>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</si>
  <si>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</si>
  <si>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</si>
  <si>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</si>
  <si>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</si>
  <si>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</si>
  <si>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</si>
  <si>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</si>
  <si>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</si>
  <si>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</si>
  <si>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</si>
  <si>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</si>
  <si>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</si>
  <si>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</si>
  <si>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</si>
  <si>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</si>
  <si>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</si>
  <si>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</si>
  <si>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</si>
  <si>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</si>
  <si>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</si>
  <si>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</si>
  <si>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</si>
  <si>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</si>
  <si>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</si>
  <si>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</si>
  <si>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</si>
  <si>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</si>
  <si>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</si>
  <si>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</si>
  <si>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</si>
  <si>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</si>
  <si>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</si>
  <si>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</si>
  <si>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</si>
  <si>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</si>
  <si>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</si>
  <si>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</si>
  <si>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</si>
  <si>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</si>
  <si>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</si>
  <si>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</si>
  <si>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</si>
  <si>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</si>
  <si>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</si>
  <si>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</si>
  <si>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</si>
  <si>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</si>
  <si>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</si>
  <si>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</si>
  <si>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</si>
  <si>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</si>
  <si>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</si>
  <si>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</si>
  <si>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</si>
  <si>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</si>
  <si>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</si>
  <si>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</si>
  <si>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</si>
  <si>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</si>
  <si>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</si>
  <si>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</si>
  <si>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</si>
  <si>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</si>
  <si>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</si>
  <si>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</si>
  <si>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</si>
  <si>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</si>
  <si>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</si>
  <si>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</si>
  <si>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</si>
  <si>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</si>
  <si>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</si>
  <si>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</si>
  <si>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</si>
  <si>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</si>
  <si>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</si>
  <si>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</si>
  <si>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</si>
  <si>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</si>
  <si>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</si>
  <si>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</si>
  <si>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</si>
  <si>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</si>
  <si>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</si>
  <si>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</si>
  <si>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</si>
  <si>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</si>
  <si>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</si>
  <si>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</si>
  <si>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</si>
  <si>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</si>
  <si>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</si>
  <si>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</si>
  <si>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</si>
  <si>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</si>
  <si>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</si>
  <si>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</si>
  <si>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</si>
  <si>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</si>
  <si>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</si>
  <si>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</si>
  <si>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</si>
  <si>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</si>
  <si>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</si>
  <si>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</si>
  <si>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</si>
  <si>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</si>
  <si>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</si>
  <si>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</si>
  <si>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</si>
  <si>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</si>
  <si>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</si>
  <si>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</si>
  <si>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</si>
  <si>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</si>
  <si>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</si>
  <si>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</si>
  <si>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</si>
  <si>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</si>
  <si>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</si>
  <si>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</si>
  <si>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</si>
  <si>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</si>
  <si>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</si>
  <si>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</si>
  <si>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</si>
  <si>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</si>
  <si>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</si>
  <si>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</si>
  <si>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</si>
  <si>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</si>
  <si>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</si>
  <si>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</si>
  <si>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</si>
  <si>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</si>
  <si>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</si>
  <si>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</si>
  <si>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</si>
  <si>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</si>
  <si>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</si>
  <si>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</si>
  <si>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</si>
  <si>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</si>
  <si>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</si>
  <si>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</si>
  <si>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</si>
  <si>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</si>
  <si>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</si>
  <si>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</si>
  <si>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</si>
  <si>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</si>
  <si>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</si>
  <si>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</si>
  <si>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</si>
  <si>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</si>
  <si>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</si>
  <si>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</si>
  <si>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</si>
  <si>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</si>
  <si>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</si>
  <si>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</si>
  <si>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</si>
  <si>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</si>
  <si>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</si>
  <si>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</si>
  <si>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</si>
  <si>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</si>
  <si>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</si>
  <si>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</si>
  <si>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</si>
  <si>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</si>
  <si>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</si>
  <si>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</si>
  <si>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</si>
  <si>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</si>
  <si>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</si>
  <si>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</si>
  <si>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</si>
  <si>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</si>
  <si>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</si>
  <si>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</si>
  <si>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</si>
  <si>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</si>
  <si>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</si>
  <si>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</si>
  <si>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</si>
  <si>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</si>
  <si>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</si>
  <si>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</si>
  <si>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</si>
  <si>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</si>
  <si>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</si>
  <si>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</si>
  <si>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</si>
  <si>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</si>
  <si>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</si>
  <si>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</si>
  <si>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</si>
  <si>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</si>
  <si>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</si>
  <si>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</si>
  <si>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</si>
  <si>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</si>
  <si>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</si>
  <si>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</si>
  <si>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</si>
  <si>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</si>
  <si>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</si>
  <si>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</si>
  <si>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</si>
  <si>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</si>
  <si>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</si>
  <si>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</si>
  <si>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</si>
  <si>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</si>
  <si>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</si>
  <si>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</si>
  <si>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</si>
  <si>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</si>
  <si>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</si>
  <si>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</si>
  <si>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</si>
  <si>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</si>
  <si>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</si>
  <si>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</si>
  <si>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</si>
  <si>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</si>
  <si>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</si>
  <si>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</si>
  <si>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</si>
  <si>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</si>
  <si>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</si>
  <si>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</si>
  <si>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</si>
  <si>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</si>
  <si>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</si>
  <si>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</si>
  <si>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</si>
  <si>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</si>
  <si>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</si>
  <si>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</si>
  <si>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</si>
  <si>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</si>
  <si>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</si>
  <si>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</si>
  <si>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</si>
  <si>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</si>
  <si>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</si>
  <si>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</si>
  <si>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</si>
  <si>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</si>
  <si>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</si>
  <si>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</si>
  <si>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</si>
  <si>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</si>
  <si>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</si>
  <si>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</si>
  <si>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</si>
  <si>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</si>
  <si>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</si>
  <si>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</si>
  <si>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</si>
  <si>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</si>
  <si>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</si>
  <si>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</si>
  <si>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</si>
  <si>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</si>
  <si>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</si>
  <si>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</si>
  <si>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</si>
  <si>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</si>
  <si>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</si>
  <si>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</si>
  <si>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</si>
  <si>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</si>
  <si>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</si>
  <si>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</si>
  <si>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</si>
  <si>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</si>
  <si>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</si>
  <si>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</si>
  <si>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</si>
  <si>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</si>
  <si>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</si>
  <si>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</si>
  <si>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</si>
  <si>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</si>
  <si>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</si>
  <si>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</si>
  <si>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</si>
  <si>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</si>
  <si>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</si>
  <si>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</si>
  <si>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</si>
  <si>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</si>
  <si>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</si>
  <si>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</si>
  <si>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</si>
  <si>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</si>
  <si>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</si>
  <si>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</si>
  <si>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</si>
  <si>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</si>
  <si>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</si>
  <si>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</si>
  <si>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</si>
  <si>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</si>
  <si>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</si>
  <si>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</si>
  <si>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</si>
  <si>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</si>
  <si>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</si>
  <si>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</si>
  <si>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</si>
  <si>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</si>
  <si>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</si>
  <si>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</si>
  <si>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</si>
  <si>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</si>
  <si>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</si>
  <si>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</si>
  <si>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</si>
  <si>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</si>
  <si>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</si>
  <si>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</si>
  <si>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</si>
  <si>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</si>
  <si>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</si>
  <si>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</si>
  <si>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</si>
  <si>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</si>
  <si>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</si>
  <si>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</si>
  <si>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</si>
  <si>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</si>
  <si>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</si>
  <si>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</si>
  <si>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</si>
  <si>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</si>
  <si>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</si>
  <si>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</si>
  <si>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</si>
  <si>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</si>
  <si>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</si>
  <si>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</si>
  <si>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</si>
  <si>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</si>
  <si>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</si>
  <si>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</si>
  <si>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</si>
  <si>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</si>
  <si>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</si>
  <si>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</si>
  <si>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</si>
  <si>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</si>
  <si>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</si>
  <si>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</si>
  <si>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</si>
  <si>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</si>
  <si>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</si>
  <si>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</si>
  <si>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</si>
  <si>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</si>
  <si>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</si>
  <si>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</si>
  <si>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</si>
  <si>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</si>
  <si>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</si>
  <si>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</si>
  <si>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</si>
  <si>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</si>
  <si>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</si>
  <si>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</si>
  <si>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</si>
  <si>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</si>
  <si>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</si>
  <si>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</si>
  <si>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</si>
  <si>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</si>
  <si>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</si>
  <si>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</si>
  <si>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</si>
  <si>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</si>
  <si>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</si>
  <si>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</si>
  <si>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</si>
  <si>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</si>
  <si>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</si>
  <si>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</si>
  <si>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</si>
  <si>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</si>
  <si>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</si>
  <si>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</si>
  <si>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</si>
  <si>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</si>
  <si>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</si>
  <si>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</si>
  <si>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</si>
  <si>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</si>
  <si>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</si>
  <si>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</si>
  <si>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</si>
  <si>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</si>
  <si>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</si>
  <si>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</si>
  <si>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</si>
  <si>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</si>
  <si>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</si>
  <si>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</si>
  <si>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</si>
  <si>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</si>
  <si>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</si>
  <si>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</si>
  <si>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</si>
  <si>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</si>
  <si>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</si>
  <si>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</si>
  <si>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</si>
  <si>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</si>
  <si>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</si>
  <si>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</si>
  <si>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</si>
  <si>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</si>
  <si>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</si>
  <si>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</si>
  <si>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</si>
  <si>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</si>
  <si>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</si>
  <si>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</si>
  <si>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</si>
  <si>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</si>
  <si>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</si>
  <si>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</si>
  <si>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</si>
  <si>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</si>
  <si>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</si>
  <si>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</si>
  <si>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</si>
  <si>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</si>
  <si>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</si>
  <si>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</si>
  <si>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</si>
  <si>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</si>
  <si>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</si>
  <si>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</si>
  <si>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</si>
  <si>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</si>
  <si>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</si>
  <si>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</si>
  <si>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</si>
  <si>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</si>
  <si>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</si>
  <si>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</si>
  <si>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</si>
  <si>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</si>
  <si>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</si>
  <si>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</si>
  <si>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</si>
  <si>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</si>
  <si>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</si>
  <si>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</si>
  <si>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</si>
  <si>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</si>
  <si>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</si>
  <si>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</si>
  <si>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</si>
  <si>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</si>
  <si>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</si>
  <si>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</si>
  <si>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</si>
  <si>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</si>
  <si>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</si>
  <si>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</si>
  <si>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</si>
  <si>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</si>
  <si>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</si>
  <si>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</si>
  <si>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</si>
  <si>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</si>
  <si>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</si>
  <si>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</si>
  <si>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</si>
  <si>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</si>
  <si>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</si>
  <si>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</si>
  <si>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</si>
  <si>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</si>
  <si>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</si>
  <si>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</si>
  <si>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</si>
  <si>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</si>
  <si>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</si>
  <si>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</si>
  <si>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</si>
  <si>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</si>
  <si>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</si>
  <si>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</si>
  <si>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</si>
  <si>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</si>
  <si>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</si>
  <si>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</si>
  <si>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</si>
  <si>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</si>
  <si>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</si>
  <si>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</si>
  <si>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</si>
  <si>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</si>
  <si>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</si>
  <si>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</si>
  <si>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</si>
  <si>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</si>
  <si>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</si>
  <si>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</si>
  <si>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</si>
  <si>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</si>
  <si>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</si>
  <si>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</si>
  <si>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</si>
  <si>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</si>
  <si>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</si>
  <si>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</si>
  <si>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</si>
  <si>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</si>
  <si>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</si>
  <si>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</si>
  <si>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</si>
  <si>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</si>
  <si>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</si>
  <si>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</si>
  <si>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</si>
  <si>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</si>
  <si>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</si>
  <si>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</si>
  <si>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</si>
  <si>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</si>
  <si>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</si>
  <si>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</si>
  <si>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</si>
  <si>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</si>
  <si>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</si>
  <si>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</si>
  <si>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</si>
  <si>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</si>
  <si>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</si>
  <si>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</si>
  <si>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</si>
  <si>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</si>
  <si>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</si>
  <si>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</si>
  <si>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</si>
  <si>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</si>
  <si>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</si>
  <si>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</si>
  <si>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</si>
  <si>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</si>
  <si>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</si>
  <si>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</si>
  <si>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</si>
  <si>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</si>
  <si>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</si>
  <si>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</si>
  <si>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</si>
  <si>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</si>
  <si>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</si>
  <si>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</si>
  <si>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</si>
  <si>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</si>
  <si>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</si>
  <si>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</si>
  <si>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</si>
  <si>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</si>
  <si>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</si>
  <si>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</si>
  <si>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</si>
  <si>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</si>
  <si>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</si>
  <si>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</si>
  <si>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</si>
  <si>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</si>
  <si>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</si>
  <si>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</si>
  <si>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</si>
  <si>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</si>
  <si>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</si>
  <si>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</si>
  <si>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</si>
  <si>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</si>
  <si>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</si>
  <si>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</si>
  <si>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</si>
  <si>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</si>
  <si>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</si>
  <si>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</si>
  <si>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</si>
  <si>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</si>
  <si>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</si>
  <si>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</si>
  <si>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</si>
  <si>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</si>
  <si>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</si>
  <si>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</si>
  <si>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</si>
  <si>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</si>
  <si>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</si>
  <si>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</si>
  <si>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</si>
  <si>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</si>
  <si>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</si>
  <si>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</si>
  <si>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</si>
  <si>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</si>
  <si>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</si>
  <si>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</si>
  <si>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</si>
  <si>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</si>
  <si>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</si>
  <si>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</si>
  <si>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</si>
  <si>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</si>
  <si>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</si>
  <si>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</si>
  <si>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</si>
  <si>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</si>
  <si>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</si>
  <si>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</si>
  <si>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</si>
  <si>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</si>
  <si>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</si>
  <si>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</si>
  <si>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</si>
  <si>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</si>
  <si>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</si>
  <si>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</si>
  <si>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</si>
  <si>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</si>
  <si>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</si>
  <si>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</si>
  <si>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</si>
  <si>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</si>
  <si>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</si>
  <si>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</si>
  <si>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</si>
  <si>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</si>
  <si>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</si>
  <si>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</si>
  <si>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</si>
  <si>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</si>
  <si>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</si>
  <si>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</si>
  <si>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</si>
  <si>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</si>
  <si>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</si>
  <si>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</si>
  <si>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</si>
  <si>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</si>
  <si>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</si>
  <si>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</si>
  <si>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</si>
  <si>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</si>
  <si>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</si>
  <si>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</si>
  <si>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</si>
  <si>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</si>
  <si>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</si>
  <si>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</si>
  <si>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</si>
  <si>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</si>
  <si>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</si>
  <si>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</si>
  <si>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</si>
  <si>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</si>
  <si>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</si>
  <si>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</si>
  <si>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</si>
  <si>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</si>
  <si>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</si>
  <si>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</si>
  <si>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</si>
  <si>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</si>
  <si>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</si>
  <si>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</si>
  <si>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</si>
  <si>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</si>
  <si>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</si>
  <si>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</si>
  <si>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</si>
  <si>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</si>
  <si>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</si>
  <si>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</si>
  <si>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</si>
  <si>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</si>
  <si>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</si>
  <si>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</si>
  <si>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</si>
  <si>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</si>
  <si>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</si>
  <si>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</si>
  <si>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</si>
  <si>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</si>
  <si>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</si>
  <si>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</si>
  <si>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</si>
  <si>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</si>
  <si>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</si>
  <si>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</si>
  <si>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</si>
  <si>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</si>
  <si>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</si>
  <si>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</si>
  <si>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</si>
  <si>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</si>
  <si>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</si>
  <si>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</si>
  <si>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</si>
  <si>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</si>
  <si>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</si>
  <si>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</si>
  <si>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</si>
  <si>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</si>
  <si>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</si>
  <si>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</si>
  <si>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</si>
  <si>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</si>
  <si>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</si>
  <si>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</si>
  <si>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</si>
  <si>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</si>
  <si>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</si>
  <si>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</si>
  <si>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</si>
  <si>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</si>
  <si>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</si>
  <si>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</si>
  <si>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</si>
  <si>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</si>
  <si>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</si>
  <si>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</si>
  <si>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</si>
  <si>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</si>
  <si>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</si>
  <si>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</si>
  <si>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</si>
  <si>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</si>
  <si>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</si>
  <si>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</si>
  <si>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</si>
  <si>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</si>
  <si>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</si>
  <si>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</si>
  <si>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</si>
  <si>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</si>
  <si>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</si>
  <si>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</si>
  <si>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</si>
  <si>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</si>
  <si>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</si>
  <si>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</si>
  <si>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</si>
  <si>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</si>
  <si>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</si>
  <si>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</si>
  <si>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</si>
  <si>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</si>
  <si>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</si>
  <si>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</si>
  <si>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</si>
  <si>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</si>
  <si>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</si>
  <si>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</si>
  <si>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</si>
  <si>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</si>
  <si>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</si>
  <si>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</si>
  <si>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</si>
  <si>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</si>
  <si>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</si>
  <si>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</si>
  <si>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</si>
  <si>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</si>
  <si>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</si>
  <si>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</si>
  <si>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</si>
  <si>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</si>
  <si>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</si>
  <si>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</si>
  <si>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</si>
  <si>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</si>
  <si>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</si>
  <si>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</si>
  <si>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</si>
  <si>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</si>
  <si>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</si>
  <si>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</si>
  <si>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</si>
  <si>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</si>
  <si>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</si>
  <si>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</si>
  <si>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</si>
  <si>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</si>
  <si>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</si>
  <si>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</si>
  <si>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</si>
  <si>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</si>
  <si>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</si>
  <si>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</si>
  <si>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</si>
  <si>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</si>
  <si>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</si>
  <si>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</si>
  <si>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</si>
  <si>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</si>
  <si>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</si>
  <si>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</si>
  <si>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</si>
  <si>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</si>
  <si>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</si>
  <si>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</si>
  <si>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</si>
  <si>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</si>
  <si>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</si>
  <si>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</si>
  <si>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</si>
  <si>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</si>
  <si>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</si>
  <si>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</si>
  <si>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</si>
  <si>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</si>
  <si>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</si>
  <si>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</si>
  <si>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</si>
  <si>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</si>
  <si>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</si>
  <si>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</si>
  <si>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</si>
  <si>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</si>
  <si>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</si>
  <si>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</si>
  <si>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</si>
  <si>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</si>
  <si>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</si>
  <si>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</si>
  <si>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</si>
  <si>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</si>
  <si>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</si>
  <si>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</si>
  <si>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</si>
  <si>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</si>
  <si>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</si>
  <si>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</si>
  <si>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</si>
  <si>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</si>
  <si>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</si>
  <si>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</si>
  <si>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</si>
  <si>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</si>
  <si>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</si>
  <si>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</si>
  <si>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</si>
  <si>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</si>
  <si>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</si>
  <si>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</si>
  <si>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</si>
  <si>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</si>
  <si>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</si>
  <si>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</si>
  <si>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</si>
  <si>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</si>
  <si>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</si>
  <si>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</si>
  <si>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</si>
  <si>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</si>
  <si>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</si>
  <si>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</si>
  <si>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</si>
  <si>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</si>
  <si>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</si>
  <si>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</si>
  <si>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</si>
  <si>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</si>
  <si>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</si>
  <si>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</si>
  <si>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</si>
  <si>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</si>
  <si>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</si>
  <si>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</si>
  <si>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</si>
  <si>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</si>
  <si>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</si>
  <si>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</si>
  <si>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</si>
  <si>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</si>
  <si>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</si>
  <si>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</si>
  <si>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</si>
  <si>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</si>
  <si>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</si>
  <si>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</si>
  <si>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</si>
  <si>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</si>
  <si>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</si>
  <si>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</si>
  <si>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</si>
  <si>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</si>
  <si>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</si>
  <si>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</si>
  <si>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</si>
  <si>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</si>
  <si>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</si>
  <si>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</si>
  <si>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</si>
  <si>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</si>
  <si>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</si>
  <si>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</si>
  <si>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</si>
  <si>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</si>
  <si>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</si>
  <si>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</si>
  <si>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</si>
  <si>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</si>
  <si>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</si>
  <si>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</si>
  <si>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</si>
  <si>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</si>
  <si>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</si>
  <si>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</si>
  <si>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</si>
  <si>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</si>
  <si>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</si>
  <si>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</si>
  <si>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</si>
  <si>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</si>
  <si>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</si>
  <si>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</si>
  <si>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</si>
  <si>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</si>
  <si>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</si>
  <si>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</si>
  <si>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</si>
  <si>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</si>
  <si>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</si>
  <si>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</si>
  <si>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</si>
  <si>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</si>
  <si>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</si>
  <si>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</si>
  <si>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</si>
  <si>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</si>
  <si>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</si>
  <si>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</si>
  <si>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</si>
  <si>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</si>
  <si>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</si>
  <si>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</si>
  <si>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</si>
  <si>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</si>
  <si>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</si>
  <si>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</si>
  <si>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</si>
  <si>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</si>
  <si>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</si>
  <si>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</si>
  <si>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</si>
  <si>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</si>
  <si>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</si>
  <si>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</si>
  <si>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</si>
  <si>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</si>
  <si>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</si>
  <si>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</si>
  <si>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</si>
  <si>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</si>
  <si>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</si>
  <si>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</si>
  <si>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</si>
  <si>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</si>
  <si>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</si>
  <si>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</si>
  <si>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</si>
  <si>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</si>
  <si>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</si>
  <si>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</si>
  <si>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</si>
  <si>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</si>
  <si>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</si>
  <si>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</si>
  <si>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</si>
  <si>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</si>
  <si>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</si>
  <si>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</si>
  <si>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</si>
  <si>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</si>
  <si>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</si>
  <si>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</si>
  <si>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</si>
  <si>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</si>
  <si>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</si>
  <si>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</si>
  <si>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</si>
  <si>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</si>
  <si>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</si>
  <si>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</si>
  <si>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</si>
  <si>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</si>
  <si>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</si>
  <si>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</si>
  <si>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</si>
  <si>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</si>
  <si>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</si>
  <si>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</si>
  <si>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</si>
  <si>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</si>
  <si>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</si>
  <si>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</si>
  <si>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</si>
  <si>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</si>
  <si>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</si>
  <si>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</si>
  <si>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</si>
  <si>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</si>
  <si>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</si>
  <si>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</si>
  <si>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</si>
  <si>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</si>
  <si>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</si>
  <si>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</si>
  <si>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</si>
  <si>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</si>
  <si>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</si>
  <si>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</si>
  <si>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</si>
  <si>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</si>
  <si>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</si>
  <si>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</si>
  <si>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</si>
  <si>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</si>
  <si>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</si>
  <si>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</si>
  <si>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</si>
  <si>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</si>
  <si>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</si>
  <si>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</si>
  <si>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</si>
  <si>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</si>
  <si>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</si>
  <si>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</si>
  <si>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</si>
  <si>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</si>
  <si>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</si>
  <si>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</si>
  <si>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</si>
  <si>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</si>
  <si>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</si>
  <si>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</si>
  <si>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</si>
  <si>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</si>
  <si>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</si>
  <si>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</si>
  <si>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</si>
  <si>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</si>
  <si>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</si>
  <si>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</si>
  <si>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</si>
  <si>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</si>
  <si>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</si>
  <si>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</si>
  <si>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</si>
  <si>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</si>
  <si>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</si>
  <si>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</si>
  <si>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</si>
  <si>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</si>
  <si>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</si>
  <si>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</si>
  <si>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</si>
  <si>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</si>
  <si>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</si>
  <si>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</si>
  <si>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</si>
  <si>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</si>
  <si>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</si>
  <si>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</si>
  <si>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</si>
  <si>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</si>
  <si>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</si>
  <si>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</si>
  <si>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</si>
  <si>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</si>
  <si>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</si>
  <si>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</si>
  <si>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</si>
  <si>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</si>
  <si>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</si>
  <si>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</si>
  <si>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</si>
  <si>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</si>
  <si>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</si>
  <si>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</si>
  <si>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</si>
  <si>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</si>
  <si>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</si>
  <si>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</si>
  <si>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</si>
  <si>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</si>
  <si>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</si>
  <si>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</si>
  <si>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</si>
  <si>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</si>
  <si>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</si>
  <si>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</si>
  <si>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</si>
  <si>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</si>
  <si>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</si>
  <si>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</si>
  <si>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</si>
  <si>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</si>
  <si>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</si>
  <si>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</si>
  <si>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</si>
  <si>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</si>
  <si>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</si>
  <si>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</si>
  <si>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</si>
  <si>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</si>
  <si>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</si>
  <si>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</si>
  <si>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</si>
  <si>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</si>
  <si>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</si>
  <si>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</si>
  <si>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</si>
  <si>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</si>
  <si>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</si>
  <si>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</si>
  <si>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</si>
  <si>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</si>
  <si>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</si>
  <si>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</si>
  <si>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</si>
  <si>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</si>
  <si>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</si>
  <si>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</si>
  <si>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</si>
  <si>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</si>
  <si>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</si>
  <si>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</si>
  <si>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</si>
  <si>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</si>
  <si>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</si>
  <si>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</si>
  <si>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</si>
  <si>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</si>
  <si>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</si>
  <si>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</si>
  <si>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</si>
  <si>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</si>
  <si>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</si>
  <si>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</si>
  <si>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</si>
  <si>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</si>
  <si>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</si>
  <si>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</si>
  <si>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</si>
  <si>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</si>
  <si>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</si>
  <si>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</si>
  <si>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</si>
  <si>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</si>
  <si>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</si>
  <si>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</si>
  <si>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</si>
  <si>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</si>
  <si>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</si>
  <si>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</si>
  <si>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</si>
  <si>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</si>
  <si>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</si>
  <si>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</si>
  <si>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</si>
  <si>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</si>
  <si>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</si>
  <si>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</si>
  <si>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</si>
  <si>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</si>
  <si>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</si>
  <si>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</si>
  <si>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</si>
  <si>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</si>
  <si>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</si>
  <si>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</si>
  <si>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</si>
  <si>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</si>
  <si>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</si>
  <si>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</si>
  <si>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</si>
  <si>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</si>
  <si>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</si>
  <si>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</si>
  <si>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</si>
  <si>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</si>
  <si>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</si>
  <si>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</si>
  <si>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</si>
  <si>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</si>
  <si>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</si>
  <si>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</si>
  <si>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</si>
  <si>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</si>
  <si>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</si>
  <si>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</si>
  <si>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</si>
  <si>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</si>
  <si>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</si>
  <si>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</si>
  <si>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</si>
  <si>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</si>
  <si>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</si>
  <si>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</si>
  <si>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</si>
  <si>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</si>
  <si>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</si>
  <si>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</si>
  <si>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</si>
  <si>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</si>
  <si>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</si>
  <si>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</si>
  <si>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</si>
  <si>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</si>
  <si>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</si>
  <si>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</si>
  <si>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</si>
  <si>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</si>
  <si>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</si>
  <si>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</si>
  <si>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</si>
  <si>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</si>
  <si>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</si>
  <si>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</si>
  <si>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</si>
  <si>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</si>
  <si>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</si>
  <si>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</si>
  <si>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</si>
  <si>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</si>
  <si>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</si>
  <si>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</si>
  <si>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</si>
  <si>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</si>
  <si>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</si>
  <si>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</si>
  <si>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</si>
  <si>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</si>
  <si>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</si>
  <si>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</si>
  <si>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</si>
  <si>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</si>
  <si>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</si>
  <si>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</si>
  <si>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</si>
  <si>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</si>
  <si>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</si>
  <si>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</si>
  <si>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</si>
  <si>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</si>
  <si>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</si>
  <si>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</si>
  <si>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</si>
  <si>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</si>
  <si>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</si>
  <si>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</si>
  <si>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</si>
  <si>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</si>
  <si>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</si>
  <si>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</si>
  <si>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</si>
  <si>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</si>
  <si>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</si>
  <si>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</si>
  <si>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</si>
  <si>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</si>
  <si>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</si>
  <si>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</si>
  <si>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</si>
  <si>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</si>
  <si>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</si>
  <si>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</si>
  <si>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</si>
  <si>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</si>
  <si>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</si>
  <si>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</si>
  <si>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</si>
  <si>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</si>
  <si>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</si>
  <si>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</si>
  <si>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</si>
  <si>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</si>
  <si>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</si>
  <si>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</si>
  <si>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</si>
  <si>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</si>
  <si>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</si>
  <si>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</si>
  <si>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</si>
  <si>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</si>
  <si>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</si>
  <si>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</si>
  <si>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</si>
  <si>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</si>
  <si>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</si>
  <si>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</si>
  <si>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</si>
  <si>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</si>
  <si>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</si>
  <si>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</si>
  <si>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</si>
  <si>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</si>
  <si>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</si>
  <si>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</si>
  <si>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</si>
  <si>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</si>
  <si>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</si>
  <si>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</si>
  <si>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</si>
  <si>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</si>
  <si>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</si>
  <si>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</si>
  <si>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</si>
  <si>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</si>
  <si>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</si>
  <si>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</si>
  <si>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</si>
  <si>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</si>
  <si>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</si>
  <si>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</si>
  <si>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</si>
  <si>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</si>
  <si>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</si>
  <si>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</si>
  <si>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</si>
  <si>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</si>
  <si>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</si>
  <si>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</si>
  <si>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</si>
  <si>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</si>
  <si>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</si>
  <si>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</si>
  <si>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</si>
  <si>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</si>
  <si>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</si>
  <si>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</si>
  <si>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</si>
  <si>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</si>
  <si>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</si>
  <si>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</si>
  <si>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</si>
  <si>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</si>
  <si>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</si>
  <si>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</si>
  <si>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</si>
  <si>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</si>
  <si>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</si>
  <si>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</si>
  <si>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</si>
  <si>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</si>
  <si>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</si>
  <si>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</si>
  <si>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</si>
  <si>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</si>
  <si>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</si>
  <si>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</si>
  <si>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</si>
  <si>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</si>
  <si>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</si>
  <si>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</si>
  <si>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</si>
  <si>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</si>
  <si>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</si>
  <si>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</si>
  <si>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</si>
  <si>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</si>
  <si>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</si>
  <si>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</si>
  <si>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</si>
  <si>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</si>
  <si>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</si>
  <si>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</si>
  <si>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</si>
  <si>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</si>
  <si>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</si>
  <si>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</si>
  <si>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</si>
  <si>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</si>
  <si>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</si>
  <si>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</si>
  <si>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</si>
  <si>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</si>
  <si>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</si>
  <si>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</si>
  <si>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</si>
  <si>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</si>
  <si>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</si>
  <si>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</si>
  <si>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</si>
  <si>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</si>
  <si>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</si>
  <si>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</si>
  <si>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</si>
  <si>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</si>
  <si>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</si>
  <si>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</si>
  <si>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</si>
  <si>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</si>
  <si>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</si>
  <si>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</si>
  <si>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</si>
  <si>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</si>
  <si>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</si>
  <si>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</si>
  <si>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</si>
  <si>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</si>
  <si>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</si>
  <si>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</si>
  <si>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</si>
  <si>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</si>
  <si>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</si>
  <si>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</si>
  <si>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</si>
  <si>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</si>
  <si>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</si>
  <si>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</si>
  <si>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</si>
  <si>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</si>
  <si>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</si>
  <si>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</si>
  <si>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</si>
  <si>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</si>
  <si>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</si>
  <si>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</si>
  <si>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</si>
  <si>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</si>
  <si>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</si>
  <si>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</si>
  <si>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</si>
  <si>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</si>
  <si>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</si>
  <si>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</si>
  <si>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</si>
  <si>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</si>
  <si>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</si>
  <si>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</si>
  <si>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</si>
  <si>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</si>
  <si>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</si>
  <si>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</si>
  <si>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</si>
  <si>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</si>
  <si>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</si>
  <si>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</si>
  <si>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</si>
  <si>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</si>
  <si>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</si>
  <si>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</si>
  <si>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</si>
  <si>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</si>
  <si>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</si>
  <si>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</si>
  <si>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</si>
  <si>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</si>
  <si>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</si>
  <si>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</si>
  <si>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</si>
  <si>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</si>
  <si>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</si>
  <si>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</si>
  <si>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</si>
  <si>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</si>
  <si>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</si>
  <si>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</si>
  <si>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</si>
  <si>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</si>
  <si>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</si>
  <si>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</si>
  <si>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</si>
  <si>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</si>
  <si>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</si>
  <si>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</si>
  <si>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</si>
  <si>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</si>
  <si>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</si>
  <si>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</si>
  <si>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</si>
  <si>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</si>
  <si>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</si>
  <si>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</si>
  <si>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</si>
  <si>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</si>
  <si>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</si>
  <si>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</si>
  <si>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</si>
  <si>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</si>
  <si>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</si>
  <si>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</si>
  <si>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</si>
  <si>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</si>
  <si>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</si>
  <si>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</si>
  <si>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</si>
  <si>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</si>
  <si>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</si>
  <si>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</si>
  <si>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</si>
  <si>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</si>
  <si>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</si>
  <si>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</si>
  <si>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</si>
  <si>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</si>
  <si>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</si>
  <si>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</si>
  <si>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</si>
  <si>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</si>
  <si>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</si>
  <si>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</si>
  <si>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</si>
  <si>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</si>
  <si>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</si>
  <si>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</si>
  <si>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</si>
  <si>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</si>
  <si>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</si>
  <si>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</si>
  <si>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</si>
  <si>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</si>
  <si>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</si>
  <si>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</si>
  <si>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</si>
  <si>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</si>
  <si>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</si>
  <si>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</si>
  <si>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</si>
  <si>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</si>
  <si>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</si>
  <si>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</si>
  <si>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</si>
  <si>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</si>
  <si>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</si>
  <si>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</si>
  <si>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</si>
  <si>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</si>
  <si>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</si>
  <si>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</si>
  <si>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</si>
  <si>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</si>
  <si>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</si>
  <si>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</si>
  <si>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</si>
  <si>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</si>
  <si>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</si>
  <si>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</si>
  <si>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</si>
  <si>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</si>
  <si>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</si>
  <si>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</si>
  <si>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</si>
  <si>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</si>
  <si>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</si>
  <si>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</si>
  <si>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</si>
  <si>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</si>
  <si>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</si>
  <si>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</si>
  <si>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</si>
  <si>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</si>
  <si>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</si>
  <si>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</si>
  <si>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</si>
  <si>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</si>
  <si>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</si>
  <si>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</si>
  <si>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</si>
  <si>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</si>
  <si>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</si>
  <si>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</si>
  <si>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</si>
  <si>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</si>
  <si>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</si>
  <si>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</si>
  <si>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</si>
  <si>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</si>
  <si>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</si>
  <si>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</si>
  <si>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</si>
  <si>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</si>
  <si>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</si>
  <si>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</si>
  <si>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</si>
  <si>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</si>
  <si>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</si>
  <si>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</si>
  <si>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</si>
  <si>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</si>
  <si>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</si>
  <si>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</si>
  <si>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</si>
  <si>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</si>
  <si>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</si>
  <si>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</si>
  <si>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</si>
  <si>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</si>
  <si>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</si>
  <si>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</si>
  <si>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</si>
  <si>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</si>
  <si>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</si>
  <si>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</si>
  <si>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</si>
  <si>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</si>
  <si>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</si>
  <si>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</si>
  <si>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</si>
  <si>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</si>
  <si>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</si>
  <si>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</si>
  <si>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</si>
  <si>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</si>
  <si>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</si>
  <si>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</si>
  <si>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</si>
  <si>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</si>
  <si>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</si>
  <si>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</si>
  <si>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</si>
  <si>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</si>
  <si>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</si>
  <si>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</si>
  <si>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</si>
  <si>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</si>
  <si>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</si>
  <si>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</si>
  <si>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</si>
  <si>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</si>
  <si>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</si>
  <si>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</si>
  <si>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</si>
  <si>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</si>
  <si>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</si>
  <si>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</si>
  <si>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</si>
  <si>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</si>
  <si>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</si>
  <si>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</si>
  <si>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</si>
  <si>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</si>
  <si>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</si>
  <si>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</si>
  <si>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</si>
  <si>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</si>
  <si>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</si>
  <si>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</si>
  <si>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</si>
  <si>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</si>
  <si>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</si>
  <si>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</si>
  <si>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</si>
  <si>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</si>
  <si>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</si>
  <si>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</si>
  <si>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</si>
  <si>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</si>
  <si>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</si>
  <si>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</si>
  <si>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</si>
  <si>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</si>
  <si>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</si>
  <si>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</si>
  <si>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</si>
  <si>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</si>
  <si>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</si>
  <si>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</si>
  <si>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</si>
  <si>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</si>
  <si>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</si>
  <si>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</si>
  <si>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</si>
  <si>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</si>
  <si>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</si>
  <si>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</si>
  <si>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</si>
  <si>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</si>
  <si>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</si>
  <si>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</si>
  <si>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</si>
  <si>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</si>
  <si>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</si>
  <si>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</si>
  <si>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</si>
  <si>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</si>
  <si>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</si>
  <si>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</si>
  <si>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</si>
  <si>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</si>
  <si>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</si>
  <si>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</si>
  <si>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</si>
  <si>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</si>
  <si>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</si>
  <si>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</si>
  <si>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</si>
  <si>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</si>
  <si>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</si>
  <si>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</si>
  <si>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</si>
  <si>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</si>
  <si>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</si>
  <si>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</si>
  <si>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</si>
  <si>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</si>
  <si>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</si>
  <si>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</si>
  <si>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</si>
  <si>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</si>
  <si>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</si>
  <si>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</si>
  <si>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</si>
  <si>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</si>
  <si>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</si>
  <si>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</si>
  <si>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</si>
  <si>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</si>
  <si>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</si>
  <si>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</si>
  <si>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</si>
  <si>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</si>
  <si>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</si>
  <si>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</si>
  <si>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</si>
  <si>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</si>
  <si>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</si>
  <si>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</si>
  <si>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</si>
  <si>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</si>
  <si>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</si>
  <si>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</si>
  <si>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</si>
  <si>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</si>
  <si>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</si>
  <si>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</si>
  <si>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</si>
  <si>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</si>
  <si>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</si>
  <si>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</si>
  <si>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</si>
  <si>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</si>
  <si>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</si>
  <si>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</si>
  <si>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</si>
  <si>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</si>
  <si>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</si>
  <si>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</si>
  <si>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</si>
  <si>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</si>
  <si>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</si>
  <si>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</si>
  <si>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</si>
  <si>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</si>
  <si>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</si>
  <si>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</si>
  <si>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</si>
  <si>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</si>
  <si>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</si>
  <si>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</si>
  <si>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</si>
  <si>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</si>
  <si>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</si>
  <si>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</si>
  <si>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</si>
  <si>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</si>
  <si>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</si>
  <si>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</si>
  <si>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</si>
  <si>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</si>
  <si>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</si>
  <si>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</si>
  <si>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</si>
  <si>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</si>
  <si>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</si>
  <si>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</si>
  <si>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</si>
  <si>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</si>
  <si>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</si>
  <si>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</si>
  <si>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</si>
  <si>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</si>
  <si>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</si>
  <si>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</si>
  <si>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</si>
  <si>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</si>
  <si>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</si>
  <si>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</si>
  <si>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</si>
  <si>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</si>
  <si>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</si>
  <si>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</si>
  <si>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</si>
  <si>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</si>
  <si>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</si>
  <si>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</si>
  <si>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</si>
  <si>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</si>
  <si>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</si>
  <si>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</si>
  <si>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</si>
  <si>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</si>
  <si>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</si>
  <si>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</si>
  <si>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</si>
  <si>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</si>
  <si>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</si>
  <si>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</si>
  <si>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</si>
  <si>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</si>
  <si>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</si>
  <si>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</si>
  <si>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</si>
  <si>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</si>
  <si>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</si>
  <si>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</si>
  <si>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</si>
  <si>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</si>
  <si>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</si>
  <si>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</si>
  <si>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</si>
  <si>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</si>
  <si>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</si>
  <si>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</si>
  <si>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</si>
  <si>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</si>
  <si>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</si>
  <si>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</si>
  <si>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</si>
  <si>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</si>
  <si>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</si>
  <si>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</si>
  <si>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</si>
  <si>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</si>
  <si>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</si>
  <si>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</si>
  <si>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</si>
  <si>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</si>
  <si>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</si>
  <si>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</si>
  <si>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</si>
  <si>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</si>
  <si>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</si>
  <si>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</si>
  <si>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</si>
  <si>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</si>
  <si>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</si>
  <si>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</si>
  <si>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</si>
  <si>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</si>
  <si>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</si>
  <si>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</si>
  <si>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</si>
  <si>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</si>
  <si>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</si>
  <si>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</si>
  <si>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</si>
  <si>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</si>
  <si>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</si>
  <si>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</si>
  <si>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</si>
  <si>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</si>
  <si>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</si>
  <si>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</si>
  <si>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</si>
  <si>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</si>
  <si>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</si>
  <si>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</si>
  <si>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</si>
  <si>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</si>
  <si>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</si>
  <si>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</si>
  <si>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</si>
  <si>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</si>
  <si>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</si>
  <si>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</si>
  <si>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</si>
  <si>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</si>
  <si>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</si>
  <si>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</si>
  <si>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</si>
  <si>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</si>
  <si>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</si>
  <si>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</si>
  <si>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</si>
  <si>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</si>
  <si>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</si>
  <si>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</si>
  <si>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</si>
  <si>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</si>
  <si>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</si>
  <si>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</si>
  <si>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</si>
  <si>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</si>
  <si>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</si>
  <si>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</si>
  <si>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</si>
  <si>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</si>
  <si>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</si>
  <si>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</si>
  <si>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</si>
  <si>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</si>
  <si>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</si>
  <si>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</si>
  <si>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</si>
  <si>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</si>
  <si>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</si>
  <si>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</si>
  <si>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</si>
  <si>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</si>
  <si>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</si>
  <si>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</si>
  <si>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</si>
  <si>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</si>
  <si>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</si>
  <si>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</si>
  <si>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</si>
  <si>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</si>
  <si>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</si>
  <si>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</si>
  <si>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</si>
  <si>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</si>
  <si>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</si>
  <si>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</si>
  <si>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</si>
  <si>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</si>
  <si>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</si>
  <si>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</si>
  <si>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</si>
  <si>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</si>
  <si>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</si>
  <si>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</si>
  <si>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</si>
  <si>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</si>
  <si>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</si>
  <si>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</si>
  <si>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</si>
  <si>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</si>
  <si>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</si>
  <si>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</si>
  <si>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</si>
  <si>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</si>
  <si>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</si>
  <si>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</si>
  <si>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</si>
  <si>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</si>
  <si>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</si>
  <si>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</si>
  <si>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</si>
  <si>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</si>
  <si>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</si>
  <si>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</si>
  <si>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</si>
  <si>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</si>
  <si>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</si>
  <si>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</si>
  <si>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</si>
  <si>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</si>
  <si>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</si>
  <si>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</si>
  <si>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</si>
  <si>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</si>
  <si>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</si>
  <si>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</si>
  <si>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</si>
  <si>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</si>
  <si>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</si>
  <si>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</si>
  <si>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</si>
  <si>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</si>
  <si>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</si>
  <si>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</si>
  <si>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</si>
  <si>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</si>
  <si>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</si>
  <si>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</si>
  <si>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</si>
  <si>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</si>
  <si>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</si>
  <si>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</si>
  <si>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</si>
  <si>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</si>
  <si>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</si>
  <si>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</si>
  <si>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</si>
  <si>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</si>
  <si>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</si>
  <si>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</si>
  <si>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</si>
  <si>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</si>
  <si>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</si>
  <si>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</si>
  <si>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</si>
  <si>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</si>
  <si>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</si>
  <si>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</si>
  <si>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</si>
  <si>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</si>
  <si>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</si>
  <si>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</si>
  <si>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</si>
  <si>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</si>
  <si>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</si>
  <si>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</si>
  <si>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</si>
  <si>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</si>
  <si>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</si>
  <si>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</si>
  <si>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</si>
  <si>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</si>
  <si>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</si>
  <si>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</si>
  <si>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</si>
  <si>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</si>
  <si>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</si>
  <si>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</si>
  <si>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</si>
  <si>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</si>
  <si>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</si>
  <si>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</si>
  <si>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</si>
  <si>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</si>
  <si>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</si>
  <si>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</si>
  <si>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</si>
  <si>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</si>
  <si>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</si>
  <si>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</si>
  <si>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</si>
  <si>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</si>
  <si>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</si>
  <si>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</si>
  <si>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</si>
  <si>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</si>
  <si>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</si>
  <si>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</si>
  <si>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</si>
  <si>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</si>
  <si>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</si>
  <si>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</si>
  <si>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</si>
  <si>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</si>
  <si>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</si>
  <si>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</si>
  <si>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</si>
  <si>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</si>
  <si>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</si>
  <si>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</si>
  <si>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</si>
  <si>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</si>
  <si>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</si>
  <si>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</si>
  <si>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</si>
  <si>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</si>
  <si>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</si>
  <si>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</si>
  <si>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</si>
  <si>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</si>
  <si>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</si>
  <si>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</si>
  <si>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</si>
  <si>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</si>
  <si>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</si>
  <si>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</si>
  <si>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</si>
  <si>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</si>
  <si>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</si>
  <si>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</si>
  <si>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</si>
  <si>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</si>
  <si>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</si>
  <si>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</si>
  <si>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</si>
  <si>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</si>
  <si>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</si>
  <si>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</si>
  <si>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</si>
  <si>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</si>
  <si>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</si>
  <si>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</si>
  <si>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</si>
  <si>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</si>
  <si>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</si>
  <si>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</si>
  <si>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</si>
  <si>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</si>
  <si>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</si>
  <si>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</si>
  <si>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</si>
  <si>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</si>
  <si>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</si>
  <si>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</si>
  <si>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</si>
  <si>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</si>
  <si>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</si>
  <si>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</si>
  <si>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</si>
  <si>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</si>
  <si>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</si>
  <si>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</si>
  <si>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</si>
  <si>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</si>
  <si>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</si>
  <si>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</si>
  <si>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</si>
  <si>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</si>
  <si>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</si>
  <si>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</si>
  <si>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</si>
  <si>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</si>
  <si>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</si>
  <si>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</si>
  <si>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</si>
  <si>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</si>
  <si>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</si>
  <si>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</si>
  <si>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</si>
  <si>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</si>
  <si>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</si>
  <si>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</si>
  <si>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</si>
  <si>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</si>
  <si>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</si>
  <si>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</si>
  <si>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</si>
  <si>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</si>
  <si>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</si>
  <si>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</si>
  <si>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</si>
  <si>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</si>
  <si>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</si>
  <si>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</si>
  <si>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</si>
  <si>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</si>
  <si>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</si>
  <si>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</si>
  <si>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</si>
  <si>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</si>
  <si>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</si>
  <si>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</si>
  <si>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</si>
  <si>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</si>
  <si>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</si>
  <si>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</si>
  <si>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</si>
  <si>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</si>
  <si>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</si>
  <si>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</si>
  <si>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</si>
  <si>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</si>
  <si>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</si>
  <si>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</si>
  <si>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</si>
  <si>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</si>
  <si>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</si>
  <si>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</si>
  <si>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</si>
  <si>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</si>
  <si>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</si>
  <si>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</si>
  <si>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</si>
  <si>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</si>
  <si>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</si>
  <si>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</si>
  <si>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</si>
  <si>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</si>
  <si>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</si>
  <si>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</si>
  <si>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</si>
  <si>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</si>
  <si>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</si>
  <si>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</si>
  <si>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</si>
  <si>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</si>
  <si>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</si>
  <si>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</si>
  <si>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</si>
  <si>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</si>
  <si>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</si>
  <si>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</si>
  <si>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</si>
  <si>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</si>
  <si>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</si>
  <si>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</si>
  <si>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</si>
  <si>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</si>
  <si>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</si>
  <si>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</si>
  <si>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</si>
  <si>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</si>
  <si>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</si>
  <si>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</si>
  <si>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</si>
  <si>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</si>
  <si>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</si>
  <si>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</si>
  <si>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</si>
  <si>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</si>
  <si>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</si>
  <si>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</si>
  <si>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</si>
  <si>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</si>
  <si>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</si>
  <si>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</si>
  <si>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</si>
  <si>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</si>
  <si>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</si>
  <si>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</si>
  <si>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</si>
  <si>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</si>
  <si>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</si>
  <si>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</si>
  <si>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</si>
  <si>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</si>
  <si>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</si>
  <si>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</si>
  <si>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</si>
  <si>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</si>
  <si>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</si>
  <si>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</si>
  <si>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</si>
  <si>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</si>
  <si>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</si>
  <si>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</si>
  <si>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</si>
  <si>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</si>
  <si>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</si>
  <si>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</si>
  <si>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</si>
  <si>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</si>
  <si>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</si>
  <si>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</si>
  <si>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</si>
  <si>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</si>
  <si>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</si>
  <si>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</si>
  <si>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</si>
  <si>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</si>
  <si>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</si>
  <si>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</si>
  <si>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</si>
  <si>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</si>
  <si>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</si>
  <si>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</si>
  <si>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</si>
  <si>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</si>
  <si>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</si>
  <si>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</si>
  <si>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</si>
  <si>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</si>
  <si>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</si>
  <si>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</si>
  <si>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</si>
  <si>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</si>
  <si>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</si>
  <si>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</si>
  <si>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</si>
  <si>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</si>
  <si>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</si>
  <si>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</si>
  <si>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</si>
  <si>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</si>
  <si>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</si>
  <si>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</si>
  <si>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</si>
  <si>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</si>
  <si>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</si>
  <si>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</si>
  <si>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</si>
  <si>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</si>
  <si>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</si>
  <si>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</si>
  <si>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</si>
  <si>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</si>
  <si>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</si>
  <si>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</si>
  <si>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</si>
  <si>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</si>
  <si>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</si>
  <si>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</si>
  <si>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</si>
  <si>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</si>
  <si>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</si>
  <si>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</si>
  <si>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</si>
  <si>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</si>
  <si>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</si>
  <si>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</si>
  <si>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</si>
  <si>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</si>
  <si>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</si>
  <si>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</si>
  <si>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</si>
  <si>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</si>
  <si>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</si>
  <si>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</si>
  <si>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</si>
  <si>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</si>
  <si>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</si>
  <si>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</si>
  <si>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</si>
  <si>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</si>
  <si>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</si>
  <si>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</si>
  <si>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</si>
  <si>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</si>
  <si>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</si>
  <si>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</si>
  <si>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</si>
  <si>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</si>
  <si>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</si>
  <si>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</si>
  <si>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</si>
  <si>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</si>
  <si>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</si>
  <si>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</si>
  <si>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</si>
  <si>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</si>
  <si>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</si>
  <si>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</si>
  <si>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</si>
  <si>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</si>
  <si>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</si>
  <si>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</si>
  <si>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</si>
  <si>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</si>
  <si>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</si>
  <si>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</si>
  <si>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</si>
  <si>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</si>
  <si>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</si>
  <si>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</si>
  <si>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</si>
  <si>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</si>
  <si>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</si>
  <si>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</si>
  <si>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</si>
  <si>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</si>
  <si>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</si>
  <si>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</si>
  <si>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</si>
  <si>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</si>
  <si>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</si>
  <si>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</si>
  <si>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</si>
  <si>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</si>
  <si>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</si>
  <si>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</si>
  <si>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</si>
  <si>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</si>
  <si>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</si>
  <si>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</si>
  <si>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</si>
  <si>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</si>
  <si>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</si>
  <si>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</si>
  <si>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</si>
  <si>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</si>
  <si>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</si>
  <si>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</si>
  <si>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</si>
  <si>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</si>
  <si>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</si>
  <si>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</si>
  <si>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</si>
  <si>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</si>
  <si>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</si>
  <si>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</si>
  <si>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</si>
  <si>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</si>
  <si>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</si>
  <si>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</si>
  <si>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</si>
  <si>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</si>
  <si>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</si>
  <si>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</si>
  <si>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</si>
  <si>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</si>
  <si>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</si>
  <si>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</si>
  <si>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</si>
  <si>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</si>
  <si>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</si>
  <si>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</si>
  <si>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</si>
  <si>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</si>
  <si>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</si>
  <si>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</si>
  <si>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</si>
  <si>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</si>
  <si>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</si>
  <si>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</si>
  <si>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</si>
  <si>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</si>
  <si>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</si>
  <si>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</si>
  <si>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</si>
  <si>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</si>
  <si>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</si>
  <si>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</si>
  <si>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</si>
  <si>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</si>
  <si>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</si>
  <si>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</si>
  <si>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</si>
  <si>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</si>
  <si>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</si>
  <si>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</si>
  <si>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</si>
  <si>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</si>
  <si>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</si>
  <si>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</si>
  <si>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</si>
  <si>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</si>
  <si>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</si>
  <si>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</si>
  <si>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</si>
  <si>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</si>
  <si>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</si>
  <si>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</si>
  <si>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</si>
  <si>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</si>
  <si>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</si>
  <si>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</si>
  <si>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</si>
  <si>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</si>
  <si>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</si>
  <si>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</si>
  <si>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</si>
  <si>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</si>
  <si>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</si>
  <si>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</si>
  <si>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</si>
  <si>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</si>
  <si>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</si>
  <si>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</si>
  <si>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</si>
  <si>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</si>
  <si>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</si>
  <si>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</si>
  <si>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</si>
  <si>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</si>
  <si>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</si>
  <si>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</si>
  <si>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</si>
  <si>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</si>
  <si>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</si>
  <si>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</si>
  <si>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</si>
  <si>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</si>
  <si>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</si>
  <si>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</si>
  <si>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</si>
  <si>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</si>
  <si>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</si>
  <si>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</si>
  <si>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</si>
  <si>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</si>
  <si>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</si>
  <si>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</si>
  <si>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</si>
  <si>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</si>
  <si>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</si>
  <si>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</si>
  <si>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</si>
  <si>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</si>
  <si>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</si>
  <si>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</si>
  <si>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</si>
  <si>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</si>
  <si>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</si>
  <si>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</si>
  <si>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</si>
  <si>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</si>
  <si>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</si>
  <si>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</si>
  <si>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</si>
  <si>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</si>
  <si>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</si>
  <si>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</si>
  <si>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</si>
  <si>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</si>
  <si>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</si>
  <si>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</si>
  <si>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</si>
  <si>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</si>
  <si>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</si>
  <si>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</si>
  <si>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</si>
  <si>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</si>
  <si>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</si>
  <si>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</si>
  <si>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</si>
  <si>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</si>
  <si>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</si>
  <si>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</si>
  <si>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</si>
  <si>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</si>
  <si>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</si>
  <si>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</si>
  <si>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</si>
  <si>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</si>
  <si>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</si>
  <si>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</si>
  <si>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</si>
  <si>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</si>
  <si>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</si>
  <si>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</si>
  <si>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</si>
  <si>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</si>
  <si>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</si>
  <si>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</si>
  <si>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</si>
  <si>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</si>
  <si>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</si>
  <si>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</si>
  <si>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</si>
  <si>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</si>
  <si>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</si>
  <si>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</si>
  <si>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</si>
  <si>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</si>
  <si>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</si>
  <si>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</si>
  <si>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</si>
  <si>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</si>
  <si>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</si>
  <si>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</si>
  <si>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</si>
  <si>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</si>
  <si>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</si>
  <si>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</si>
  <si>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</si>
  <si>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</si>
  <si>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</si>
  <si>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</si>
  <si>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</si>
  <si>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</si>
  <si>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</si>
  <si>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</si>
  <si>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</si>
  <si>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</si>
  <si>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</si>
  <si>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</si>
  <si>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</si>
  <si>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</si>
  <si>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</si>
  <si>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</si>
  <si>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</si>
  <si>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</si>
  <si>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</si>
  <si>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</si>
  <si>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</si>
  <si>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</si>
  <si>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</si>
  <si>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</si>
  <si>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</si>
  <si>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</si>
  <si>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</si>
  <si>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</si>
  <si>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</si>
  <si>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</si>
  <si>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</si>
  <si>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</si>
  <si>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</si>
  <si>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</si>
  <si>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</si>
  <si>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</si>
  <si>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</si>
  <si>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</si>
  <si>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</si>
  <si>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</si>
  <si>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</si>
  <si>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</si>
  <si>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</si>
  <si>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</si>
  <si>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</si>
  <si>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</si>
  <si>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</si>
  <si>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</si>
  <si>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</si>
  <si>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</si>
  <si>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</si>
  <si>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</si>
  <si>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</si>
  <si>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</si>
  <si>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</si>
  <si>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</si>
  <si>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</si>
  <si>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</si>
  <si>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</si>
  <si>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</si>
  <si>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</si>
  <si>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</si>
  <si>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</si>
  <si>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</si>
  <si>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</si>
  <si>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</si>
  <si>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</si>
  <si>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</si>
  <si>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</si>
  <si>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</si>
  <si>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</si>
  <si>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</si>
  <si>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</si>
  <si>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</si>
  <si>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</si>
  <si>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</si>
  <si>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</si>
  <si>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</si>
  <si>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</si>
  <si>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</si>
  <si>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</si>
  <si>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</si>
  <si>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</si>
  <si>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</si>
  <si>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</si>
  <si>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</si>
  <si>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</si>
  <si>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</si>
  <si>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</si>
  <si>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</si>
  <si>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</si>
  <si>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</si>
  <si>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</si>
  <si>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</si>
  <si>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</si>
  <si>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</si>
  <si>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</si>
  <si>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</si>
  <si>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</si>
  <si>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</si>
  <si>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</si>
  <si>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</si>
  <si>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</si>
  <si>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</si>
  <si>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</si>
  <si>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</si>
  <si>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</si>
  <si>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</si>
  <si>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</si>
  <si>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</si>
  <si>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</si>
  <si>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</si>
  <si>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</si>
  <si>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</si>
  <si>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</si>
  <si>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</si>
  <si>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</si>
  <si>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</si>
  <si>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</si>
  <si>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</si>
  <si>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</si>
  <si>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</si>
  <si>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</si>
  <si>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</si>
  <si>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</si>
  <si>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</si>
  <si>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</si>
  <si>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</si>
  <si>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</si>
  <si>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</si>
  <si>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</si>
  <si>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</si>
  <si>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</si>
  <si>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</si>
  <si>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</si>
  <si>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</si>
  <si>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</si>
  <si>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</si>
  <si>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</si>
  <si>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</si>
  <si>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</si>
  <si>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</si>
  <si>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</si>
  <si>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</si>
  <si>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</si>
  <si>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</si>
  <si>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</si>
  <si>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</si>
  <si>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</si>
  <si>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</si>
  <si>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</si>
  <si>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</si>
  <si>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</si>
  <si>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</si>
  <si>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</si>
  <si>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</si>
  <si>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</si>
  <si>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</si>
  <si>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</si>
  <si>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</si>
  <si>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</si>
  <si>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</si>
  <si>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</si>
  <si>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</si>
  <si>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</si>
  <si>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</si>
  <si>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</si>
  <si>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</si>
  <si>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</si>
  <si>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</si>
  <si>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</si>
  <si>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</si>
  <si>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</si>
  <si>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</si>
  <si>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</si>
  <si>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</si>
  <si>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</si>
  <si>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</si>
  <si>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</si>
  <si>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</si>
  <si>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</si>
  <si>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</si>
  <si>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</si>
  <si>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</si>
  <si>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</si>
  <si>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</si>
  <si>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</si>
  <si>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</si>
  <si>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</si>
  <si>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</si>
  <si>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</si>
  <si>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</si>
  <si>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</si>
  <si>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</si>
  <si>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</si>
  <si>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</si>
  <si>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</si>
  <si>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</si>
  <si>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</si>
  <si>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</si>
  <si>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</si>
  <si>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</si>
  <si>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</si>
  <si>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</si>
  <si>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</si>
  <si>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</si>
  <si>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</si>
  <si>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</si>
  <si>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</si>
  <si>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</si>
  <si>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</si>
  <si>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</si>
  <si>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</si>
  <si>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</si>
  <si>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</si>
  <si>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</si>
  <si>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</si>
  <si>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</si>
  <si>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</si>
  <si>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</si>
  <si>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</si>
  <si>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</si>
  <si>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</si>
  <si>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</si>
  <si>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</si>
  <si>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</si>
  <si>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</si>
  <si>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</si>
  <si>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</si>
  <si>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</si>
  <si>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</si>
  <si>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</si>
  <si>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</si>
  <si>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</si>
  <si>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</si>
  <si>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</si>
  <si>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</si>
  <si>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</si>
  <si>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</si>
  <si>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</si>
  <si>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</si>
  <si>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</si>
  <si>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</si>
  <si>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</si>
  <si>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</si>
  <si>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</si>
  <si>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</si>
  <si>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</si>
  <si>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</si>
  <si>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</si>
  <si>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</si>
  <si>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</si>
  <si>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</si>
  <si>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</si>
  <si>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</si>
  <si>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</si>
  <si>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</si>
  <si>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</si>
  <si>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</si>
  <si>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</si>
  <si>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</si>
  <si>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</si>
  <si>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</si>
  <si>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</si>
  <si>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</si>
  <si>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</si>
  <si>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</si>
  <si>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</si>
  <si>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</si>
  <si>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</si>
  <si>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</si>
  <si>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</si>
  <si>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</si>
  <si>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</si>
  <si>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</si>
  <si>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</si>
  <si>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</si>
  <si>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</si>
  <si>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</si>
  <si>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</si>
  <si>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</si>
  <si>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</si>
  <si>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</si>
  <si>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</si>
  <si>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</si>
  <si>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</si>
  <si>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</si>
  <si>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</si>
  <si>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</si>
  <si>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</si>
  <si>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</si>
  <si>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</si>
  <si>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</si>
  <si>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</si>
  <si>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</si>
  <si>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</si>
  <si>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</si>
  <si>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</si>
  <si>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</si>
  <si>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</si>
  <si>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</si>
  <si>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</si>
  <si>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</si>
  <si>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</si>
  <si>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</si>
  <si>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</si>
  <si>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</si>
  <si>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</si>
  <si>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</si>
  <si>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</si>
  <si>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</si>
  <si>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</si>
  <si>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</si>
  <si>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</si>
  <si>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</si>
  <si>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</si>
  <si>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</si>
  <si>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</si>
  <si>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</si>
  <si>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</si>
  <si>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</si>
  <si>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</si>
  <si>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</si>
  <si>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</si>
  <si>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</si>
  <si>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</si>
  <si>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</si>
  <si>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</si>
  <si>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</si>
  <si>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</si>
  <si>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</si>
  <si>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</si>
  <si>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</si>
  <si>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</si>
  <si>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</si>
  <si>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</si>
  <si>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</si>
  <si>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</si>
  <si>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</si>
  <si>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</si>
  <si>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</si>
  <si>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</si>
  <si>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</si>
  <si>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</si>
  <si>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</si>
  <si>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</si>
  <si>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</si>
  <si>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</si>
  <si>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</si>
  <si>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</si>
  <si>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</si>
  <si>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</si>
  <si>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</si>
  <si>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</si>
  <si>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</si>
  <si>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</si>
  <si>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</si>
  <si>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</si>
  <si>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</si>
  <si>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</si>
  <si>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</si>
  <si>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</si>
  <si>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</si>
  <si>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</si>
  <si>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</si>
  <si>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</si>
  <si>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</si>
  <si>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</si>
  <si>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</si>
  <si>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</si>
  <si>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</si>
  <si>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</si>
  <si>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</si>
  <si>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</si>
  <si>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</si>
  <si>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</si>
  <si>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</si>
  <si>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</si>
  <si>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</si>
  <si>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</si>
  <si>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</si>
  <si>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</si>
  <si>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</si>
  <si>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</si>
  <si>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</si>
  <si>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</si>
  <si>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</si>
  <si>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</si>
  <si>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</si>
  <si>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</si>
  <si>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</si>
  <si>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</si>
  <si>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</si>
  <si>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</si>
  <si>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</si>
  <si>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</si>
  <si>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</si>
  <si>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</si>
  <si>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</si>
  <si>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</si>
  <si>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</si>
  <si>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</si>
  <si>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</si>
  <si>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</si>
  <si>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</si>
  <si>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</si>
  <si>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</si>
  <si>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</si>
  <si>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</si>
  <si>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</si>
  <si>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</si>
  <si>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</si>
  <si>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</si>
  <si>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</si>
  <si>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</si>
  <si>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</si>
  <si>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</si>
  <si>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</si>
  <si>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</si>
  <si>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</si>
  <si>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</si>
  <si>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</si>
  <si>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</si>
  <si>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</si>
  <si>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</si>
  <si>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</si>
  <si>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</si>
  <si>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</si>
  <si>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</si>
  <si>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</si>
  <si>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</si>
  <si>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</si>
  <si>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</si>
  <si>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</si>
  <si>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</si>
  <si>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</si>
  <si>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</si>
  <si>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</si>
  <si>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</si>
  <si>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</si>
  <si>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</si>
  <si>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</si>
  <si>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</si>
  <si>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</si>
  <si>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</si>
  <si>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</si>
  <si>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</si>
  <si>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</si>
  <si>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</si>
  <si>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</si>
  <si>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</si>
  <si>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</si>
  <si>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</si>
  <si>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</si>
  <si>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</si>
  <si>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</si>
  <si>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</si>
  <si>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</si>
  <si>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</si>
  <si>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</si>
  <si>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</si>
  <si>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</si>
  <si>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</si>
  <si>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</si>
  <si>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</si>
  <si>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</si>
  <si>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</si>
  <si>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</si>
  <si>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</si>
  <si>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</si>
  <si>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</si>
  <si>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</si>
  <si>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</si>
  <si>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</si>
  <si>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</si>
  <si>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</si>
  <si>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</si>
  <si>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</si>
  <si>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</si>
  <si>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</si>
  <si>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</si>
  <si>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</si>
  <si>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</si>
  <si>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</si>
  <si>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</si>
  <si>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</si>
  <si>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</si>
  <si>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</si>
  <si>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</si>
  <si>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</si>
  <si>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</si>
  <si>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</si>
  <si>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</si>
  <si>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</si>
  <si>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</si>
  <si>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</si>
  <si>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</si>
  <si>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</si>
  <si>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</si>
  <si>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</si>
  <si>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</si>
  <si>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</si>
  <si>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</si>
  <si>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</si>
  <si>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</si>
  <si>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</si>
  <si>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</si>
  <si>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</si>
  <si>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</si>
  <si>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</si>
  <si>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</si>
  <si>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</si>
  <si>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</si>
  <si>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</si>
  <si>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</si>
  <si>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</si>
  <si>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</si>
  <si>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</si>
  <si>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</si>
  <si>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</si>
  <si>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</si>
  <si>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</si>
  <si>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</si>
  <si>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</si>
  <si>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</si>
  <si>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</si>
  <si>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</si>
  <si>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</si>
  <si>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</si>
  <si>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</si>
  <si>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</si>
  <si>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</si>
  <si>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</si>
  <si>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</si>
  <si>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</si>
  <si>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</si>
  <si>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</si>
  <si>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</si>
  <si>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</si>
  <si>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</si>
  <si>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</si>
  <si>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</si>
  <si>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</si>
  <si>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</si>
  <si>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</si>
  <si>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</si>
  <si>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</si>
  <si>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</si>
  <si>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</si>
  <si>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</si>
  <si>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</si>
  <si>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</si>
  <si>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</si>
  <si>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</si>
  <si>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</si>
  <si>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</si>
  <si>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</si>
  <si>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</si>
  <si>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</si>
  <si>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</si>
  <si>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</si>
  <si>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</si>
  <si>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</si>
  <si>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</si>
  <si>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</si>
  <si>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</si>
  <si>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</si>
  <si>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</si>
  <si>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</si>
  <si>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</si>
  <si>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</si>
  <si>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</si>
  <si>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</si>
  <si>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</si>
  <si>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</si>
  <si>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</si>
  <si>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</si>
  <si>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</si>
  <si>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</si>
  <si>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</si>
  <si>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</si>
  <si>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</si>
  <si>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</si>
  <si>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</si>
  <si>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</si>
  <si>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</si>
  <si>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</si>
  <si>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</si>
  <si>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</si>
  <si>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</si>
  <si>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</si>
  <si>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</si>
  <si>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</si>
  <si>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</si>
  <si>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</si>
  <si>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</si>
  <si>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</si>
  <si>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</si>
  <si>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</si>
  <si>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</si>
  <si>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</si>
  <si>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</si>
  <si>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</si>
  <si>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</si>
  <si>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</si>
  <si>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</si>
  <si>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</si>
  <si>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</si>
  <si>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</si>
  <si>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</si>
  <si>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</si>
  <si>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</si>
  <si>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</si>
  <si>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</si>
  <si>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</si>
  <si>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</si>
  <si>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</si>
  <si>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</si>
  <si>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</si>
  <si>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</si>
  <si>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</si>
  <si>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</si>
  <si>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</si>
  <si>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</si>
  <si>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</si>
  <si>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</si>
  <si>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</si>
  <si>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</si>
  <si>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</si>
  <si>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</si>
  <si>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</si>
  <si>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</si>
  <si>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</si>
  <si>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</si>
  <si>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</si>
  <si>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</si>
  <si>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</si>
  <si>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</si>
  <si>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</si>
  <si>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</si>
  <si>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</si>
  <si>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</si>
  <si>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</si>
  <si>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</si>
  <si>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</si>
  <si>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</si>
  <si>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</si>
  <si>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</si>
  <si>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</si>
  <si>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</si>
  <si>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</si>
  <si>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</si>
  <si>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</si>
  <si>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</si>
  <si>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</si>
  <si>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</si>
  <si>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</si>
  <si>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</si>
  <si>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</si>
  <si>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</si>
  <si>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</si>
  <si>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</si>
  <si>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</si>
  <si>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</si>
  <si>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</si>
  <si>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</si>
  <si>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</si>
  <si>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</si>
  <si>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</si>
  <si>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</si>
  <si>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</si>
  <si>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</si>
  <si>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</si>
  <si>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</si>
  <si>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</si>
  <si>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</si>
  <si>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</si>
  <si>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</si>
  <si>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</si>
  <si>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</si>
  <si>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</si>
  <si>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</si>
  <si>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</si>
  <si>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</si>
  <si>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</si>
  <si>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</si>
  <si>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</si>
  <si>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</si>
  <si>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</si>
  <si>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</si>
  <si>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</si>
  <si>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</si>
  <si>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</si>
  <si>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</si>
  <si>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</si>
  <si>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</si>
  <si>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</si>
  <si>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</si>
  <si>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</si>
  <si>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</si>
  <si>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</si>
  <si>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</si>
  <si>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</si>
  <si>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</si>
  <si>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</si>
  <si>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</si>
  <si>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</si>
  <si>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</si>
  <si>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</si>
  <si>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</si>
  <si>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</si>
  <si>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</si>
  <si>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</si>
  <si>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</si>
  <si>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</si>
  <si>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</si>
  <si>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</si>
  <si>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</si>
  <si>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</si>
  <si>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</si>
  <si>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</si>
  <si>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</si>
  <si>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</si>
  <si>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</si>
  <si>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</si>
  <si>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</si>
  <si>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</si>
  <si>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</si>
  <si>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</si>
  <si>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</si>
  <si>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</si>
  <si>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</si>
  <si>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</si>
  <si>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</si>
  <si>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</si>
  <si>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</si>
  <si>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</si>
  <si>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</si>
  <si>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</si>
  <si>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</si>
  <si>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</si>
  <si>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</si>
  <si>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</si>
  <si>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</si>
  <si>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</si>
  <si>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</si>
  <si>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</si>
  <si>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</si>
  <si>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</si>
  <si>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</si>
  <si>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</si>
  <si>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</si>
  <si>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</si>
  <si>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</si>
  <si>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</si>
  <si>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</si>
  <si>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</si>
  <si>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</si>
  <si>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</si>
  <si>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</si>
  <si>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</si>
  <si>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</si>
  <si>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</si>
  <si>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</si>
  <si>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</si>
  <si>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</si>
  <si>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</si>
  <si>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</si>
  <si>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</si>
  <si>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</si>
  <si>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</si>
  <si>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</si>
  <si>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</si>
  <si>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</si>
  <si>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</si>
  <si>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</si>
  <si>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</si>
  <si>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</si>
  <si>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</si>
  <si>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</si>
  <si>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</si>
  <si>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</si>
  <si>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</si>
  <si>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</si>
  <si>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</si>
  <si>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</si>
  <si>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</si>
  <si>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</si>
  <si>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</si>
  <si>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</si>
  <si>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</si>
  <si>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</si>
  <si>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</si>
  <si>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</si>
  <si>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</si>
  <si>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</si>
  <si>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</si>
  <si>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</si>
  <si>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</si>
  <si>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</si>
  <si>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</si>
  <si>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</si>
  <si>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</si>
  <si>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</si>
  <si>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</si>
  <si>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</si>
  <si>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</si>
  <si>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</si>
  <si>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</si>
  <si>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</si>
  <si>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</si>
  <si>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</si>
  <si>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</si>
  <si>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</si>
  <si>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</si>
  <si>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</si>
  <si>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</si>
  <si>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</si>
  <si>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</si>
  <si>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</si>
  <si>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</si>
  <si>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</si>
  <si>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</si>
  <si>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</si>
  <si>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</si>
  <si>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</si>
  <si>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</si>
  <si>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</si>
  <si>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</si>
  <si>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</si>
  <si>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</si>
  <si>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</si>
  <si>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</si>
  <si>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</si>
  <si>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</si>
  <si>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</si>
  <si>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</si>
  <si>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</si>
  <si>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</si>
  <si>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</si>
  <si>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</si>
  <si>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</si>
  <si>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</si>
  <si>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</si>
  <si>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</si>
  <si>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</si>
  <si>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</si>
  <si>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</si>
  <si>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</si>
  <si>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</si>
  <si>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</si>
  <si>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</si>
  <si>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</si>
  <si>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</si>
  <si>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</si>
  <si>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</si>
  <si>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</si>
  <si>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</si>
  <si>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</si>
  <si>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</si>
  <si>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</si>
  <si>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</si>
  <si>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</si>
  <si>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</si>
  <si>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</si>
  <si>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</si>
  <si>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</si>
  <si>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</si>
  <si>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</si>
  <si>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</si>
  <si>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</si>
  <si>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</si>
  <si>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</si>
  <si>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</si>
  <si>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</si>
  <si>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</si>
  <si>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</si>
  <si>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</si>
  <si>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</si>
  <si>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</si>
  <si>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</si>
  <si>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</si>
  <si>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</si>
  <si>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</si>
  <si>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</si>
  <si>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</si>
  <si>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</si>
  <si>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</si>
  <si>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</si>
  <si>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</si>
  <si>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</si>
  <si>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</si>
  <si>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</si>
  <si>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</si>
  <si>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</si>
  <si>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</si>
  <si>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</si>
  <si>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</si>
  <si>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</si>
  <si>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</si>
  <si>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</si>
  <si>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</si>
  <si>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</si>
  <si>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</si>
  <si>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</si>
  <si>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</si>
  <si>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</si>
  <si>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</si>
  <si>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</si>
  <si>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</si>
  <si>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</si>
  <si>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</si>
  <si>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</si>
  <si>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</si>
  <si>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</si>
  <si>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</si>
  <si>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</si>
  <si>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</si>
  <si>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</si>
  <si>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</si>
  <si>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</si>
  <si>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</si>
  <si>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</si>
  <si>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</si>
  <si>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</si>
  <si>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</si>
  <si>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</si>
  <si>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</si>
  <si>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</si>
  <si>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</si>
  <si>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</si>
  <si>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</si>
  <si>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</si>
  <si>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</si>
  <si>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</si>
  <si>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</si>
  <si>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</si>
  <si>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</si>
  <si>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</si>
  <si>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</si>
  <si>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</si>
  <si>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</si>
  <si>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</si>
  <si>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</si>
  <si>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</si>
  <si>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</si>
  <si>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</si>
  <si>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</si>
  <si>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</si>
  <si>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</si>
  <si>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</si>
  <si>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</si>
  <si>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</si>
  <si>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</si>
  <si>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</si>
  <si>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</si>
  <si>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</si>
  <si>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</si>
  <si>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</si>
  <si>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</si>
  <si>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</si>
  <si>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</si>
  <si>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</si>
  <si>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</si>
  <si>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</si>
  <si>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</si>
  <si>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</si>
  <si>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</si>
  <si>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</si>
  <si>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</si>
  <si>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</si>
  <si>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</si>
  <si>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</si>
  <si>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</si>
  <si>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</si>
  <si>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</si>
  <si>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</si>
  <si>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</si>
  <si>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</si>
  <si>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</si>
  <si>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</si>
  <si>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</si>
  <si>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</si>
  <si>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</si>
  <si>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</si>
  <si>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</si>
  <si>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</si>
  <si>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</si>
  <si>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</si>
  <si>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</si>
  <si>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</si>
  <si>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</si>
  <si>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</si>
  <si>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</si>
  <si>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</si>
  <si>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</si>
  <si>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</si>
  <si>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</si>
  <si>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</si>
  <si>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</si>
  <si>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</si>
  <si>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</si>
  <si>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</si>
  <si>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</si>
  <si>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</si>
  <si>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</si>
  <si>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</si>
  <si>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</si>
  <si>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</si>
  <si>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</si>
  <si>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</si>
  <si>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</si>
  <si>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</si>
  <si>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</si>
  <si>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</si>
  <si>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</si>
  <si>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</si>
  <si>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</si>
  <si>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</si>
  <si>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</si>
  <si>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</si>
  <si>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</si>
  <si>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</si>
  <si>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</si>
  <si>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</si>
  <si>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</si>
  <si>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</si>
  <si>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</si>
  <si>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</si>
  <si>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</si>
  <si>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</si>
  <si>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</si>
  <si>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</si>
  <si>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</si>
  <si>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</si>
  <si>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</si>
  <si>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</si>
  <si>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</si>
  <si>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</si>
  <si>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</si>
  <si>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</si>
  <si>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</si>
  <si>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</si>
  <si>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</si>
  <si>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</si>
  <si>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</si>
  <si>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</si>
  <si>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</si>
  <si>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</si>
  <si>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</si>
  <si>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</si>
  <si>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</si>
  <si>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</si>
  <si>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</si>
  <si>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</si>
  <si>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</si>
  <si>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</si>
  <si>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</si>
  <si>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</si>
  <si>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</si>
  <si>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</si>
  <si>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</si>
  <si>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</si>
  <si>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</si>
  <si>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</si>
  <si>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</si>
  <si>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</si>
  <si>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</si>
  <si>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</si>
  <si>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</si>
  <si>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</si>
  <si>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</si>
  <si>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</si>
  <si>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</si>
  <si>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</si>
  <si>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</si>
  <si>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</si>
  <si>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</si>
  <si>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</si>
  <si>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</si>
  <si>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</si>
  <si>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</si>
  <si>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</si>
  <si>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</si>
  <si>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</si>
  <si>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</si>
  <si>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</si>
  <si>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</si>
  <si>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</si>
  <si>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</si>
  <si>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</si>
  <si>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</si>
  <si>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</si>
  <si>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</si>
  <si>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</si>
  <si>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</si>
  <si>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</si>
  <si>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</si>
  <si>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</si>
  <si>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</si>
  <si>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</si>
  <si>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</si>
  <si>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</si>
  <si>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</si>
  <si>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</si>
  <si>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</si>
  <si>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</si>
  <si>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</si>
  <si>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</si>
  <si>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</si>
  <si>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</si>
  <si>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</si>
  <si>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</si>
  <si>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</si>
  <si>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</si>
  <si>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</si>
  <si>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</si>
  <si>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</si>
  <si>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</si>
  <si>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</si>
  <si>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</si>
  <si>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</si>
  <si>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</si>
  <si>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</si>
  <si>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</si>
  <si>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</si>
  <si>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</si>
  <si>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</si>
  <si>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</si>
  <si>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</si>
  <si>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</si>
  <si>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</si>
  <si>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</si>
  <si>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</si>
  <si>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</si>
  <si>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</si>
  <si>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</si>
  <si>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</si>
  <si>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</si>
  <si>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</si>
  <si>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</si>
  <si>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</si>
  <si>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</si>
  <si>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</si>
  <si>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</si>
  <si>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</si>
  <si>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</si>
  <si>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</si>
  <si>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</si>
  <si>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</si>
  <si>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</si>
  <si>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</si>
  <si>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</si>
  <si>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</si>
  <si>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</si>
  <si>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</si>
  <si>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</si>
  <si>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</si>
  <si>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</si>
  <si>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</si>
  <si>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</si>
  <si>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</si>
  <si>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</si>
  <si>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</si>
  <si>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</si>
  <si>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</si>
  <si>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</si>
  <si>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</si>
  <si>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</si>
  <si>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</si>
  <si>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</si>
  <si>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</si>
  <si>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</si>
  <si>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</si>
  <si>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</si>
  <si>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</si>
  <si>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</si>
  <si>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</si>
  <si>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</si>
  <si>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</si>
  <si>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</si>
  <si>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</si>
  <si>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</si>
  <si>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</si>
  <si>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</si>
  <si>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</si>
  <si>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</si>
  <si>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</si>
  <si>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</si>
  <si>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</si>
  <si>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</si>
  <si>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</si>
  <si>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</si>
  <si>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</si>
  <si>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</si>
  <si>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</si>
  <si>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</si>
  <si>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</si>
  <si>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</si>
  <si>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</si>
  <si>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</si>
  <si>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</si>
  <si>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</si>
  <si>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</si>
  <si>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</si>
  <si>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</si>
  <si>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</si>
  <si>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</si>
  <si>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</si>
  <si>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</si>
  <si>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</si>
  <si>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</si>
  <si>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</si>
  <si>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</si>
  <si>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</si>
  <si>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</si>
  <si>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</si>
  <si>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</si>
  <si>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</si>
  <si>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</si>
  <si>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</si>
  <si>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</si>
  <si>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</si>
  <si>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</si>
  <si>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</si>
  <si>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</si>
  <si>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</si>
  <si>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</si>
  <si>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</si>
  <si>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</si>
  <si>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</si>
  <si>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</si>
  <si>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</si>
  <si>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</si>
  <si>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</si>
  <si>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</si>
  <si>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</si>
  <si>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</si>
  <si>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</si>
  <si>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</si>
  <si>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</si>
  <si>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</si>
  <si>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</si>
  <si>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</si>
  <si>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</si>
  <si>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</si>
  <si>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</si>
  <si>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</si>
  <si>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</si>
  <si>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</si>
  <si>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</si>
  <si>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</si>
  <si>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</si>
  <si>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</si>
  <si>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</si>
  <si>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</si>
  <si>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</si>
  <si>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</si>
  <si>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</si>
  <si>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</si>
  <si>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</si>
  <si>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</si>
  <si>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</si>
  <si>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</si>
  <si>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</si>
  <si>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</si>
  <si>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</si>
  <si>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</si>
  <si>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</si>
  <si>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</si>
  <si>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</si>
  <si>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</si>
  <si>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</si>
  <si>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</si>
  <si>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</si>
  <si>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</si>
  <si>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</si>
  <si>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</si>
  <si>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</si>
  <si>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</si>
  <si>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</si>
  <si>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</si>
  <si>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</si>
  <si>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</si>
  <si>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</si>
  <si>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</si>
  <si>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</si>
  <si>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</si>
  <si>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</si>
  <si>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</si>
  <si>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</si>
  <si>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</si>
  <si>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</si>
  <si>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</si>
  <si>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</si>
  <si>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</si>
  <si>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</si>
  <si>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</si>
  <si>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</si>
  <si>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</si>
  <si>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</si>
  <si>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</si>
  <si>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</si>
  <si>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</si>
  <si>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</si>
  <si>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</si>
  <si>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</si>
  <si>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</si>
  <si>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</si>
  <si>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</si>
  <si>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</si>
  <si>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</si>
  <si>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</si>
  <si>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</si>
  <si>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</si>
  <si>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</si>
  <si>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</si>
  <si>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</si>
  <si>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</si>
  <si>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</si>
  <si>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</si>
  <si>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</si>
  <si>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</si>
  <si>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</si>
  <si>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</si>
  <si>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</si>
  <si>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</si>
  <si>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</si>
  <si>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</si>
  <si>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</si>
  <si>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</si>
  <si>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</si>
  <si>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</si>
  <si>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</si>
  <si>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</si>
  <si>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</si>
  <si>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</si>
  <si>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</si>
  <si>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</si>
  <si>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</si>
  <si>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</si>
  <si>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</si>
  <si>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</si>
  <si>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</si>
  <si>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</si>
  <si>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</si>
  <si>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</si>
  <si>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</si>
  <si>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</si>
  <si>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</si>
  <si>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</si>
  <si>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</si>
  <si>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</si>
  <si>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</si>
  <si>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</si>
  <si>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</si>
  <si>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</si>
  <si>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</si>
  <si>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</si>
  <si>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</si>
  <si>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</si>
  <si>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</si>
  <si>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</si>
  <si>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</si>
  <si>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</si>
  <si>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</si>
  <si>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</si>
  <si>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</si>
  <si>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</si>
  <si>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</si>
  <si>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</si>
  <si>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</si>
  <si>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</si>
  <si>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</si>
  <si>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</si>
  <si>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</si>
  <si>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</si>
  <si>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</si>
  <si>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</si>
  <si>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</si>
  <si>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</si>
  <si>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</si>
  <si>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</si>
  <si>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</si>
  <si>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</si>
  <si>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</si>
  <si>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</si>
  <si>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</si>
  <si>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</si>
  <si>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</si>
  <si>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</si>
  <si>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</si>
  <si>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</si>
  <si>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</si>
  <si>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</si>
  <si>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</si>
  <si>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</si>
  <si>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</si>
  <si>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</si>
  <si>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</si>
  <si>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</si>
  <si>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</si>
  <si>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</si>
  <si>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</si>
  <si>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</si>
  <si>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</si>
  <si>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</si>
  <si>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</si>
  <si>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</si>
  <si>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</si>
  <si>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</si>
  <si>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</si>
  <si>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</si>
  <si>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</si>
  <si>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</si>
  <si>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</si>
  <si>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</si>
  <si>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</si>
  <si>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</si>
  <si>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</si>
  <si>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</si>
  <si>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</si>
  <si>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</si>
  <si>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</si>
  <si>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</si>
  <si>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</si>
  <si>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</si>
  <si>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</si>
  <si>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</si>
  <si>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</si>
  <si>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</si>
  <si>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</si>
  <si>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</si>
  <si>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</si>
  <si>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</si>
  <si>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</si>
  <si>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</si>
  <si>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</si>
  <si>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</si>
  <si>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</si>
  <si>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</si>
  <si>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</si>
  <si>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</si>
  <si>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</si>
  <si>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</si>
  <si>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</si>
  <si>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</si>
  <si>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</si>
  <si>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</si>
  <si>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</si>
  <si>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</si>
  <si>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</si>
  <si>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</si>
  <si>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</si>
  <si>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</si>
  <si>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</si>
  <si>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</si>
  <si>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</si>
  <si>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</si>
  <si>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</si>
  <si>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</si>
  <si>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</si>
  <si>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</si>
  <si>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</si>
  <si>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</si>
  <si>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</si>
  <si>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</si>
  <si>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</si>
  <si>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</si>
  <si>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</si>
  <si>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</si>
  <si>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</si>
  <si>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</si>
  <si>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</si>
  <si>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</si>
  <si>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</si>
  <si>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</si>
  <si>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</si>
  <si>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</si>
  <si>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</si>
  <si>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</si>
  <si>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</si>
  <si>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</si>
  <si>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</si>
  <si>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</si>
  <si>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</si>
  <si>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</si>
  <si>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</si>
  <si>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</si>
  <si>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</si>
  <si>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</si>
  <si>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</si>
  <si>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</si>
  <si>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</si>
  <si>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</si>
  <si>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</si>
  <si>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</si>
  <si>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</si>
  <si>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</si>
  <si>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</si>
  <si>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</si>
  <si>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</si>
  <si>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</si>
  <si>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</si>
  <si>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</si>
  <si>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</si>
  <si>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</si>
  <si>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</si>
  <si>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</si>
  <si>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</si>
  <si>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</si>
  <si>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</si>
  <si>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</si>
  <si>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</si>
  <si>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</si>
  <si>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</si>
  <si>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</si>
  <si>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</si>
  <si>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</si>
  <si>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</si>
  <si>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</si>
  <si>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</si>
  <si>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</si>
  <si>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</si>
  <si>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</si>
  <si>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</si>
  <si>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</si>
  <si>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</si>
  <si>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</si>
  <si>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</si>
  <si>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</si>
  <si>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</si>
  <si>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</si>
  <si>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</si>
  <si>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</si>
  <si>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</si>
  <si>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</si>
  <si>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</si>
  <si>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</si>
  <si>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</si>
  <si>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</si>
  <si>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</si>
  <si>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</si>
  <si>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</si>
  <si>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</si>
  <si>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</si>
  <si>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</si>
  <si>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</si>
  <si>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</si>
  <si>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</si>
  <si>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</si>
  <si>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</si>
  <si>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</si>
  <si>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</si>
  <si>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</si>
  <si>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</si>
  <si>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</si>
  <si>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</si>
  <si>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</si>
  <si>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</si>
  <si>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</si>
  <si>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</si>
  <si>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</si>
  <si>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</si>
  <si>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</si>
  <si>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</si>
  <si>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</si>
  <si>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</si>
  <si>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</si>
  <si>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</si>
  <si>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</si>
  <si>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</si>
  <si>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</si>
  <si>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</si>
  <si>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</si>
  <si>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</si>
  <si>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</si>
  <si>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</si>
  <si>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</si>
  <si>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</si>
  <si>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</si>
  <si>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</si>
  <si>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</si>
  <si>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</si>
  <si>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</si>
  <si>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</si>
  <si>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</si>
  <si>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</si>
  <si>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</si>
  <si>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</si>
  <si>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</si>
  <si>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</si>
  <si>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</si>
  <si>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</si>
  <si>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</si>
  <si>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</si>
  <si>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</si>
  <si>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</si>
  <si>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</si>
  <si>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</si>
  <si>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</si>
  <si>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</si>
  <si>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</si>
  <si>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</si>
  <si>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</si>
  <si>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</si>
  <si>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</si>
  <si>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</si>
  <si>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</si>
  <si>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</si>
  <si>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</si>
  <si>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</si>
  <si>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</si>
  <si>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</si>
  <si>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</si>
  <si>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</si>
  <si>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</si>
  <si>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</si>
  <si>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</si>
  <si>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</si>
  <si>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</si>
  <si>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</si>
  <si>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</si>
  <si>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</si>
  <si>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</si>
  <si>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</si>
  <si>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</si>
  <si>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</si>
  <si>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</si>
  <si>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</si>
  <si>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</si>
  <si>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</si>
  <si>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</si>
  <si>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</si>
  <si>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</si>
  <si>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</si>
  <si>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</si>
  <si>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</si>
  <si>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</si>
  <si>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</si>
  <si>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</si>
  <si>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</si>
  <si>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</si>
  <si>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</si>
  <si>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</si>
  <si>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</si>
  <si>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</si>
  <si>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</si>
  <si>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</si>
  <si>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</si>
  <si>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</si>
  <si>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</si>
  <si>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</si>
  <si>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</si>
  <si>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</si>
  <si>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</si>
  <si>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</si>
  <si>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</si>
  <si>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</si>
  <si>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</si>
  <si>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</si>
  <si>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</si>
  <si>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</si>
  <si>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</si>
  <si>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</si>
  <si>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</si>
  <si>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</si>
  <si>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</si>
  <si>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</si>
  <si>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</si>
  <si>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</si>
  <si>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</si>
  <si>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</si>
  <si>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</si>
  <si>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</si>
  <si>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</si>
  <si>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</si>
  <si>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</si>
  <si>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</si>
  <si>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</si>
  <si>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</si>
  <si>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</si>
  <si>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</si>
  <si>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</si>
  <si>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</si>
  <si>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</si>
  <si>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</si>
  <si>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</si>
  <si>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</si>
  <si>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</si>
  <si>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</si>
  <si>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</si>
  <si>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</si>
  <si>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</si>
  <si>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</si>
  <si>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</si>
  <si>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</si>
  <si>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</si>
  <si>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</si>
  <si>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</si>
  <si>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</si>
  <si>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</si>
  <si>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</si>
  <si>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</si>
  <si>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</si>
  <si>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</si>
  <si>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</si>
  <si>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</si>
  <si>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</si>
  <si>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</si>
  <si>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</si>
  <si>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</si>
  <si>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</si>
  <si>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</si>
  <si>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</si>
  <si>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</si>
  <si>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</si>
  <si>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</si>
  <si>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</si>
  <si>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</si>
  <si>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</si>
  <si>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</si>
  <si>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</si>
  <si>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</si>
  <si>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</si>
  <si>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</si>
  <si>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</si>
  <si>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</si>
  <si>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</si>
  <si>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</si>
  <si>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</si>
  <si>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</si>
  <si>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</si>
  <si>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</si>
  <si>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</si>
  <si>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</si>
  <si>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</si>
  <si>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</si>
  <si>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</si>
  <si>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</si>
  <si>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</si>
  <si>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</si>
  <si>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</si>
  <si>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</si>
  <si>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</si>
  <si>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</si>
  <si>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</si>
  <si>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</si>
  <si>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</si>
  <si>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</si>
  <si>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</si>
  <si>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</si>
  <si>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</si>
  <si>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</si>
  <si>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</si>
  <si>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</si>
  <si>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</si>
  <si>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</si>
  <si>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</si>
  <si>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</si>
  <si>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</si>
  <si>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</si>
  <si>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</si>
  <si>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</si>
  <si>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</si>
  <si>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</si>
  <si>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</si>
  <si>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</si>
  <si>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</si>
  <si>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</si>
  <si>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</si>
  <si>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</si>
  <si>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</si>
  <si>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</si>
  <si>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</si>
  <si>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</si>
  <si>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</si>
  <si>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</si>
  <si>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</si>
  <si>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</si>
  <si>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</si>
  <si>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</si>
  <si>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</si>
  <si>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</si>
  <si>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</si>
  <si>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</si>
  <si>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</si>
  <si>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</si>
  <si>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</si>
  <si>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</si>
  <si>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</si>
  <si>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</si>
  <si>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</si>
  <si>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</si>
  <si>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</si>
  <si>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</si>
  <si>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</si>
  <si>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</si>
  <si>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</si>
  <si>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</si>
  <si>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</si>
  <si>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</si>
  <si>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</si>
  <si>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</si>
  <si>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</si>
  <si>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</si>
  <si>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</si>
  <si>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</si>
  <si>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</si>
  <si>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</si>
  <si>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</si>
  <si>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</si>
  <si>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</si>
  <si>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</si>
  <si>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</si>
  <si>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</si>
  <si>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</si>
  <si>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</si>
  <si>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</si>
  <si>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</si>
  <si>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</si>
  <si>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</si>
  <si>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</si>
  <si>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</si>
  <si>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</si>
  <si>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</si>
  <si>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</si>
  <si>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</si>
  <si>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</si>
  <si>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</si>
  <si>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</si>
  <si>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</si>
  <si>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</si>
  <si>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</si>
  <si>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</si>
  <si>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</si>
  <si>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</si>
  <si>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</si>
  <si>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</si>
  <si>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</si>
  <si>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</si>
  <si>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</si>
  <si>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</si>
  <si>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</si>
  <si>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</si>
  <si>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</si>
  <si>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</si>
  <si>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</si>
  <si>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</si>
  <si>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</si>
  <si>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</si>
  <si>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</si>
  <si>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</si>
  <si>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</si>
  <si>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</si>
  <si>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</si>
  <si>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</si>
  <si>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</si>
  <si>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</si>
  <si>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</si>
  <si>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</si>
  <si>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</si>
  <si>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</si>
  <si>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</si>
  <si>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</si>
  <si>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</si>
  <si>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</si>
  <si>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</si>
  <si>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</si>
  <si>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</si>
  <si>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</si>
  <si>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</si>
  <si>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</si>
  <si>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</si>
  <si>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</si>
  <si>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</si>
  <si>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</si>
  <si>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</si>
  <si>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</si>
  <si>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</si>
  <si>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</si>
  <si>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</si>
  <si>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</si>
  <si>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</si>
  <si>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</si>
  <si>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</si>
  <si>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</si>
  <si>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</si>
  <si>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</si>
  <si>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</si>
  <si>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</si>
  <si>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</si>
  <si>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</si>
  <si>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</si>
  <si>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</si>
  <si>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</si>
  <si>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</si>
  <si>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</si>
  <si>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</si>
  <si>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</si>
  <si>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</si>
  <si>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</si>
  <si>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</si>
  <si>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</si>
  <si>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</si>
  <si>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</si>
  <si>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</si>
  <si>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</si>
  <si>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</si>
  <si>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</si>
  <si>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</si>
  <si>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</si>
  <si>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</si>
  <si>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</si>
  <si>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</si>
  <si>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</si>
  <si>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</si>
  <si>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</si>
  <si>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</si>
  <si>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</si>
  <si>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</si>
  <si>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</si>
  <si>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</si>
  <si>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</si>
  <si>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</si>
  <si>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</si>
  <si>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</si>
  <si>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</si>
  <si>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</si>
  <si>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</si>
  <si>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</si>
  <si>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</si>
  <si>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</si>
  <si>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</si>
  <si>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</si>
  <si>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</si>
  <si>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</si>
  <si>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</si>
  <si>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</si>
  <si>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</si>
  <si>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</si>
  <si>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</si>
  <si>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</si>
  <si>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</si>
  <si>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</si>
  <si>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</si>
  <si>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</si>
  <si>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</si>
  <si>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</si>
  <si>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</si>
  <si>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</si>
  <si>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</si>
  <si>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</si>
  <si>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</si>
  <si>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</si>
  <si>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</si>
  <si>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</si>
  <si>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</si>
  <si>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</si>
  <si>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</si>
  <si>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</si>
  <si>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</si>
  <si>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</si>
  <si>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</si>
  <si>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</si>
  <si>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</si>
  <si>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</si>
  <si>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</si>
  <si>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</si>
  <si>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</si>
  <si>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</si>
  <si>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</si>
  <si>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</si>
  <si>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</si>
  <si>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</si>
  <si>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</si>
  <si>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</si>
  <si>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</si>
  <si>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</si>
  <si>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</si>
  <si>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</si>
  <si>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</si>
  <si>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</si>
  <si>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</si>
  <si>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</si>
  <si>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</si>
  <si>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</si>
  <si>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</si>
  <si>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</si>
  <si>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</si>
  <si>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</si>
  <si>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</si>
  <si>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</si>
  <si>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</si>
  <si>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</si>
  <si>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</si>
  <si>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</si>
  <si>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</si>
  <si>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</si>
  <si>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</si>
  <si>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</si>
  <si>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</si>
  <si>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</si>
  <si>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</si>
  <si>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</si>
  <si>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</si>
  <si>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</si>
  <si>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</si>
  <si>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</si>
  <si>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</si>
  <si>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</si>
  <si>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</si>
  <si>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</si>
  <si>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</si>
  <si>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</si>
  <si>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</si>
  <si>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</si>
  <si>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</si>
  <si>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</si>
  <si>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</si>
  <si>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</si>
  <si>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</si>
  <si>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</si>
  <si>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</si>
  <si>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</si>
  <si>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</si>
  <si>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</si>
  <si>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</si>
  <si>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</si>
  <si>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</si>
  <si>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</si>
  <si>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</si>
  <si>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</si>
  <si>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</si>
  <si>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</si>
  <si>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</si>
  <si>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</si>
  <si>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</si>
  <si>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</si>
  <si>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</si>
  <si>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</si>
  <si>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</si>
  <si>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</si>
  <si>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</si>
  <si>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</si>
  <si>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</si>
  <si>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</si>
  <si>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</si>
  <si>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</si>
  <si>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</si>
  <si>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</si>
  <si>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</si>
  <si>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</si>
  <si>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</si>
  <si>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</si>
  <si>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</si>
  <si>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</si>
  <si>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</si>
  <si>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</si>
  <si>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</si>
  <si>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</si>
  <si>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</si>
  <si>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</si>
  <si>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</si>
  <si>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</si>
  <si>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</si>
  <si>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</si>
  <si>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</si>
  <si>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</si>
  <si>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</si>
  <si>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</si>
  <si>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</si>
  <si>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</si>
  <si>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</si>
  <si>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</si>
  <si>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</si>
  <si>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</si>
  <si>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</si>
  <si>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</si>
  <si>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</si>
  <si>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</si>
  <si>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</si>
  <si>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</si>
  <si>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</si>
  <si>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</si>
  <si>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</si>
  <si>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</si>
  <si>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</si>
  <si>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</si>
  <si>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</si>
  <si>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</si>
  <si>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</si>
  <si>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</si>
  <si>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</si>
  <si>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</si>
  <si>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</si>
  <si>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</si>
  <si>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</si>
  <si>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</si>
  <si>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</si>
  <si>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</si>
  <si>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</si>
  <si>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</si>
  <si>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</si>
  <si>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</si>
  <si>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</si>
  <si>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</si>
  <si>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</si>
  <si>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</si>
  <si>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</si>
  <si>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</si>
  <si>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</si>
  <si>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</si>
  <si>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</si>
  <si>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</si>
  <si>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</si>
  <si>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</si>
  <si>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</si>
  <si>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</si>
  <si>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</si>
  <si>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</si>
  <si>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</si>
  <si>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</si>
  <si>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</si>
  <si>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</si>
  <si>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</si>
  <si>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</si>
  <si>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</si>
  <si>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</si>
  <si>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</si>
  <si>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</si>
  <si>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</si>
  <si>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</si>
  <si>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</si>
  <si>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</si>
  <si>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</si>
  <si>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</si>
  <si>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</si>
  <si>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</si>
  <si>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</si>
  <si>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</si>
  <si>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</si>
  <si>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</si>
  <si>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</si>
  <si>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</si>
  <si>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</si>
  <si>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</si>
  <si>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</si>
  <si>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</si>
  <si>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</si>
  <si>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</si>
  <si>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</si>
  <si>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</si>
  <si>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</si>
  <si>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</si>
  <si>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</si>
  <si>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</si>
  <si>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</si>
  <si>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</si>
  <si>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</si>
  <si>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</si>
  <si>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</si>
  <si>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</si>
  <si>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</si>
  <si>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</si>
  <si>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</si>
  <si>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</si>
  <si>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</si>
  <si>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</si>
  <si>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</si>
  <si>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</si>
  <si>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</si>
  <si>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</si>
  <si>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</si>
  <si>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</si>
  <si>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</si>
  <si>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</si>
  <si>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</si>
  <si>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</si>
  <si>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</si>
  <si>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</si>
  <si>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</si>
  <si>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</si>
  <si>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</si>
  <si>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</si>
  <si>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</si>
  <si>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</si>
  <si>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</si>
  <si>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</si>
  <si>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</si>
  <si>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</si>
  <si>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</si>
  <si>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</si>
  <si>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</si>
  <si>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</si>
  <si>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</si>
  <si>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</si>
  <si>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</si>
  <si>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</si>
  <si>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</si>
  <si>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</si>
  <si>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</si>
  <si>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</si>
  <si>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</si>
  <si>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</si>
  <si>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</si>
  <si>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</si>
  <si>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</si>
  <si>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</si>
  <si>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</si>
  <si>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</si>
  <si>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</si>
  <si>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</si>
  <si>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</si>
  <si>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</si>
  <si>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</si>
  <si>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</si>
  <si>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</si>
  <si>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</si>
  <si>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</si>
  <si>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</si>
  <si>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</si>
  <si>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</si>
  <si>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</si>
  <si>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</si>
  <si>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</si>
  <si>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</si>
  <si>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</si>
  <si>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</si>
  <si>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</si>
  <si>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</si>
  <si>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</si>
  <si>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</si>
  <si>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</si>
  <si>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</si>
  <si>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</si>
  <si>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</si>
  <si>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</si>
  <si>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</si>
  <si>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</si>
  <si>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</si>
  <si>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</si>
  <si>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</si>
  <si>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</si>
  <si>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</si>
  <si>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</si>
  <si>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</si>
  <si>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</si>
  <si>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</si>
  <si>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</si>
  <si>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</si>
  <si>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</si>
  <si>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</si>
  <si>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</si>
  <si>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</si>
  <si>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</si>
  <si>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</si>
  <si>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</si>
  <si>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</si>
  <si>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</si>
  <si>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</si>
  <si>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</si>
  <si>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</si>
  <si>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</si>
  <si>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</si>
  <si>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</si>
  <si>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</si>
  <si>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</si>
  <si>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</si>
  <si>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</si>
  <si>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</si>
  <si>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</si>
  <si>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</si>
  <si>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</si>
  <si>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</si>
  <si>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</si>
  <si>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</si>
  <si>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</si>
  <si>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</si>
  <si>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</si>
  <si>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</si>
  <si>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</si>
  <si>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</si>
  <si>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</si>
  <si>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</si>
  <si>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</si>
  <si>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</si>
  <si>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</si>
  <si>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</si>
  <si>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</si>
  <si>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</si>
  <si>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</si>
  <si>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</si>
  <si>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</si>
  <si>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</si>
  <si>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</si>
  <si>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</si>
  <si>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</si>
  <si>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</si>
  <si>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</si>
  <si>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</si>
  <si>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</si>
  <si>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</si>
  <si>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</si>
  <si>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</si>
  <si>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</si>
  <si>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</si>
  <si>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</si>
  <si>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</si>
  <si>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</si>
  <si>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</si>
  <si>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</si>
  <si>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</si>
  <si>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</si>
  <si>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</si>
  <si>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</si>
  <si>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</si>
  <si>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</si>
  <si>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</si>
  <si>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</si>
  <si>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</si>
  <si>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</si>
  <si>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</si>
  <si>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</si>
  <si>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</si>
  <si>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</si>
  <si>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</si>
  <si>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</si>
  <si>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</si>
  <si>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</si>
  <si>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</si>
  <si>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</si>
  <si>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</si>
  <si>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</si>
  <si>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</si>
  <si>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</si>
  <si>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</si>
  <si>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</si>
  <si>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</si>
  <si>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</si>
  <si>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</si>
  <si>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</si>
  <si>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</si>
  <si>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</si>
  <si>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</si>
  <si>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</si>
  <si>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</si>
  <si>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</si>
  <si>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</si>
  <si>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</si>
  <si>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</si>
  <si>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</si>
  <si>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</si>
  <si>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</si>
  <si>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</si>
  <si>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</si>
  <si>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</si>
  <si>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</si>
  <si>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</si>
  <si>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</si>
  <si>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</si>
  <si>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</si>
  <si>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</si>
  <si>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</si>
  <si>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</si>
  <si>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</si>
  <si>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</si>
  <si>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</si>
  <si>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</si>
  <si>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</si>
  <si>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</si>
  <si>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</si>
  <si>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</si>
  <si>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</si>
  <si>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</si>
  <si>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</si>
  <si>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</si>
  <si>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</si>
  <si>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</si>
  <si>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</si>
  <si>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</si>
  <si>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</si>
  <si>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</si>
  <si>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</si>
  <si>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</si>
  <si>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</si>
  <si>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</si>
  <si>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</si>
  <si>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</si>
  <si>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</si>
  <si>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</si>
  <si>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</si>
  <si>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</si>
  <si>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</si>
  <si>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</si>
  <si>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</si>
  <si>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</si>
  <si>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</si>
  <si>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</si>
  <si>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</si>
  <si>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</si>
  <si>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</si>
  <si>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</si>
  <si>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</si>
  <si>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</si>
  <si>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</si>
  <si>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</si>
  <si>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</si>
  <si>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</si>
  <si>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</si>
  <si>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</si>
  <si>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</si>
  <si>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</si>
  <si>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</si>
  <si>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</si>
  <si>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</si>
  <si>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</si>
  <si>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</si>
  <si>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</si>
  <si>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</si>
  <si>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</si>
  <si>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</si>
  <si>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</si>
  <si>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</si>
  <si>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</si>
  <si>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</si>
  <si>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</si>
  <si>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</si>
  <si>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</si>
  <si>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</si>
  <si>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</si>
  <si>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</si>
  <si>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</si>
  <si>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</si>
  <si>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</si>
  <si>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</si>
  <si>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</si>
  <si>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</si>
  <si>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</si>
  <si>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</si>
  <si>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</si>
  <si>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</si>
  <si>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</si>
  <si>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</si>
  <si>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</si>
  <si>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</si>
  <si>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</si>
  <si>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</si>
  <si>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</si>
  <si>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</si>
  <si>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</si>
  <si>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</si>
  <si>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</si>
  <si>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</si>
  <si>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</si>
  <si>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</si>
  <si>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</si>
  <si>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</si>
  <si>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</si>
  <si>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</si>
  <si>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</si>
  <si>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</si>
  <si>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</si>
  <si>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</si>
  <si>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</si>
  <si>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</si>
  <si>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</si>
  <si>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</si>
  <si>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</si>
  <si>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</si>
  <si>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</si>
  <si>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</si>
  <si>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</si>
  <si>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</si>
  <si>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</si>
  <si>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</si>
  <si>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</si>
  <si>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</si>
  <si>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</si>
  <si>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</si>
  <si>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</si>
  <si>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</si>
  <si>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</si>
  <si>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</si>
  <si>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</si>
  <si>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</si>
  <si>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</si>
  <si>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</si>
  <si>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</si>
  <si>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</si>
  <si>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</si>
  <si>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</si>
  <si>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</si>
  <si>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</si>
  <si>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</si>
  <si>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</si>
  <si>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</si>
  <si>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</si>
  <si>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</si>
  <si>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</si>
  <si>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</si>
  <si>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</si>
  <si>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</si>
  <si>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</si>
  <si>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</si>
  <si>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</si>
  <si>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</si>
  <si>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</si>
  <si>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</si>
  <si>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</si>
  <si>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</si>
  <si>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</si>
  <si>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</si>
  <si>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</si>
  <si>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</si>
  <si>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</si>
  <si>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</si>
  <si>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</si>
  <si>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</si>
  <si>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</si>
  <si>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</si>
  <si>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</si>
  <si>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</si>
  <si>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</si>
  <si>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</si>
  <si>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</si>
  <si>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</si>
  <si>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</si>
  <si>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</si>
  <si>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</si>
  <si>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</si>
  <si>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</si>
  <si>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</si>
  <si>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</si>
  <si>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</si>
  <si>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</si>
  <si>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</si>
  <si>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</si>
  <si>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</si>
  <si>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</si>
  <si>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</si>
  <si>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</si>
  <si>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</si>
  <si>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</si>
  <si>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</si>
  <si>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</si>
  <si>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</si>
  <si>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</si>
  <si>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</si>
  <si>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</si>
  <si>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</si>
  <si>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</si>
  <si>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</si>
  <si>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</si>
  <si>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</si>
  <si>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</si>
  <si>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</si>
  <si>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</si>
  <si>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</si>
  <si>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</si>
  <si>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</si>
  <si>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</si>
  <si>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</si>
  <si>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</si>
  <si>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</si>
  <si>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</si>
  <si>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</si>
  <si>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</si>
  <si>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</si>
  <si>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</si>
  <si>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</si>
  <si>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</si>
  <si>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</si>
  <si>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</si>
  <si>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</si>
  <si>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</si>
  <si>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</si>
  <si>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</si>
  <si>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</si>
  <si>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</si>
  <si>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</si>
  <si>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</si>
  <si>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</si>
  <si>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</si>
  <si>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</si>
  <si>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</si>
  <si>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</si>
  <si>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</si>
  <si>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</si>
  <si>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</si>
  <si>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</si>
  <si>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</si>
  <si>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</si>
  <si>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</si>
  <si>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</si>
  <si>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</si>
  <si>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</si>
  <si>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</si>
  <si>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</si>
  <si>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</si>
  <si>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</si>
  <si>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</si>
  <si>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</si>
  <si>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</si>
  <si>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</si>
  <si>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</si>
  <si>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</si>
  <si>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</si>
  <si>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</si>
  <si>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</si>
  <si>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</si>
  <si>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</si>
  <si>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</si>
  <si>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</si>
  <si>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</si>
  <si>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</si>
  <si>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</si>
  <si>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</si>
  <si>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</si>
  <si>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</si>
  <si>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</si>
  <si>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</si>
  <si>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</si>
  <si>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</si>
  <si>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</si>
  <si>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</si>
  <si>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</si>
  <si>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</si>
  <si>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</si>
  <si>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</si>
  <si>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</si>
  <si>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</si>
  <si>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</si>
  <si>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</si>
  <si>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</si>
  <si>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</si>
  <si>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</si>
  <si>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</si>
  <si>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</si>
  <si>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</si>
  <si>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</si>
  <si>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</si>
  <si>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</si>
  <si>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</si>
  <si>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</si>
  <si>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</si>
  <si>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</si>
  <si>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</si>
  <si>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</si>
  <si>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</si>
  <si>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</si>
  <si>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</si>
  <si>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</si>
  <si>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</si>
  <si>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</si>
  <si>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</si>
  <si>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</si>
  <si>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</si>
  <si>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</si>
  <si>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</si>
  <si>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</si>
  <si>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</si>
  <si>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</si>
  <si>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</si>
  <si>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</si>
  <si>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</si>
  <si>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</si>
  <si>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</si>
  <si>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</si>
  <si>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</si>
  <si>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</si>
  <si>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</si>
  <si>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</si>
  <si>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</si>
  <si>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</si>
  <si>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</si>
  <si>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</si>
  <si>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</si>
  <si>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</si>
  <si>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</si>
  <si>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</si>
  <si>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</si>
  <si>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</si>
  <si>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</si>
  <si>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</si>
  <si>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</si>
  <si>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</si>
  <si>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</si>
  <si>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</si>
  <si>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</si>
  <si>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</si>
  <si>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</si>
  <si>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</si>
  <si>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</si>
  <si>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</si>
  <si>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</si>
  <si>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</si>
  <si>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</si>
  <si>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</si>
  <si>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</si>
  <si>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</si>
  <si>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</si>
  <si>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</si>
  <si>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</si>
  <si>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</si>
  <si>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</si>
  <si>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</si>
  <si>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</si>
  <si>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</si>
  <si>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</si>
  <si>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</si>
  <si>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</si>
  <si>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</si>
  <si>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</si>
  <si>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</si>
  <si>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</si>
  <si>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</si>
  <si>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</si>
  <si>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</si>
  <si>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</si>
  <si>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</si>
  <si>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</si>
  <si>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</si>
  <si>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</si>
  <si>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</si>
  <si>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</si>
  <si>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</si>
  <si>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</si>
  <si>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</si>
  <si>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</si>
  <si>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</si>
  <si>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</si>
  <si>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</si>
  <si>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</si>
  <si>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</si>
  <si>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</si>
  <si>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</si>
  <si>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</si>
  <si>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</si>
  <si>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</si>
  <si>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</si>
  <si>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</si>
  <si>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</si>
  <si>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</si>
  <si>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</si>
  <si>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</si>
  <si>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</si>
  <si>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</si>
  <si>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</si>
  <si>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</si>
  <si>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</si>
  <si>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</si>
  <si>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</si>
  <si>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</si>
  <si>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</si>
  <si>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</si>
  <si>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</si>
  <si>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</si>
  <si>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</si>
  <si>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</si>
  <si>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</si>
  <si>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</si>
  <si>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</si>
  <si>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</si>
  <si>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</si>
  <si>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</si>
  <si>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</si>
  <si>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</si>
  <si>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</si>
  <si>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</si>
  <si>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</si>
  <si>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</si>
  <si>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</si>
  <si>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</si>
  <si>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</si>
  <si>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</si>
  <si>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</si>
  <si>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</si>
  <si>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</si>
  <si>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</si>
  <si>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</si>
  <si>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</si>
  <si>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</si>
  <si>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</si>
  <si>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</si>
  <si>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</si>
  <si>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</si>
  <si>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</si>
  <si>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</si>
  <si>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</si>
  <si>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</si>
  <si>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</si>
  <si>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</si>
  <si>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</si>
  <si>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</si>
  <si>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</si>
  <si>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</si>
  <si>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</si>
  <si>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</si>
  <si>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</si>
  <si>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</si>
  <si>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</si>
  <si>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</si>
  <si>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</si>
  <si>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</si>
  <si>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</si>
  <si>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</si>
  <si>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</si>
  <si>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</si>
  <si>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</si>
  <si>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</si>
  <si>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</si>
  <si>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</si>
  <si>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</si>
  <si>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</si>
  <si>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</si>
  <si>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</si>
  <si>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</si>
  <si>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</si>
  <si>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</si>
  <si>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</si>
  <si>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</si>
  <si>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</si>
  <si>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</si>
  <si>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</si>
  <si>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</si>
  <si>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</si>
  <si>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</si>
  <si>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</si>
  <si>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</si>
  <si>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</si>
  <si>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</si>
  <si>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</si>
  <si>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</si>
  <si>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</si>
  <si>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</si>
  <si>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</si>
  <si>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</si>
  <si>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</si>
  <si>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</si>
  <si>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</si>
  <si>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</si>
  <si>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</si>
  <si>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</si>
  <si>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</si>
  <si>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</si>
  <si>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</si>
  <si>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</si>
  <si>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</si>
  <si>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</si>
  <si>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</si>
  <si>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</si>
  <si>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</si>
  <si>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</si>
  <si>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</si>
  <si>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</si>
  <si>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</si>
  <si>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</si>
  <si>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</si>
  <si>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</si>
  <si>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</si>
  <si>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</si>
  <si>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</si>
  <si>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</si>
  <si>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</si>
  <si>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</si>
  <si>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</si>
  <si>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</si>
  <si>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</si>
  <si>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</si>
  <si>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</si>
  <si>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</si>
  <si>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</si>
  <si>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</si>
  <si>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</si>
  <si>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</si>
  <si>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</si>
  <si>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</si>
  <si>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</si>
  <si>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</si>
  <si>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</si>
  <si>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</si>
  <si>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</si>
  <si>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</si>
  <si>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</si>
  <si>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</si>
  <si>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</si>
  <si>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</si>
  <si>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</si>
  <si>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</si>
  <si>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</si>
  <si>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</si>
  <si>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</si>
  <si>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</si>
  <si>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</si>
  <si>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</si>
  <si>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</si>
  <si>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</si>
  <si>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</si>
  <si>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</si>
  <si>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</si>
  <si>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</si>
  <si>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</si>
  <si>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</si>
  <si>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</si>
  <si>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</si>
  <si>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</si>
  <si>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</si>
  <si>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</si>
  <si>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</si>
  <si>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</si>
  <si>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</si>
  <si>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</si>
  <si>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</si>
  <si>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</si>
  <si>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</si>
  <si>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</si>
  <si>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</si>
  <si>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</si>
  <si>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</si>
  <si>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</si>
  <si>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</si>
  <si>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</si>
  <si>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</si>
  <si>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</si>
  <si>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</si>
  <si>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</si>
  <si>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</si>
  <si>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</si>
  <si>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</si>
  <si>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</si>
  <si>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</si>
  <si>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</si>
  <si>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</si>
  <si>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</si>
  <si>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</si>
  <si>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</si>
  <si>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</si>
  <si>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</si>
  <si>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</si>
  <si>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</si>
  <si>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</si>
  <si>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</si>
  <si>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</si>
  <si>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</si>
  <si>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</si>
  <si>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</si>
  <si>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</si>
  <si>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</si>
  <si>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</si>
  <si>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</si>
  <si>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</si>
  <si>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</si>
  <si>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</si>
  <si>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</si>
  <si>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</si>
  <si>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</si>
  <si>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</si>
  <si>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</si>
  <si>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</si>
  <si>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</si>
  <si>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</si>
  <si>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</si>
  <si>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</si>
  <si>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</si>
  <si>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</si>
  <si>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</si>
  <si>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</si>
  <si>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</si>
  <si>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</si>
  <si>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</si>
  <si>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</si>
  <si>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</si>
  <si>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</si>
  <si>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</si>
  <si>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</si>
  <si>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</si>
  <si>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</si>
  <si>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</si>
  <si>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</si>
  <si>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</si>
  <si>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</si>
  <si>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</si>
  <si>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</si>
  <si>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</si>
  <si>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</si>
  <si>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</si>
  <si>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</si>
  <si>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</si>
  <si>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</si>
  <si>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</si>
  <si>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</si>
  <si>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</si>
  <si>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</si>
  <si>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</si>
  <si>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</si>
  <si>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</si>
  <si>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</si>
  <si>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</si>
  <si>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</si>
  <si>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</si>
  <si>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</si>
  <si>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</si>
  <si>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</si>
  <si>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</si>
  <si>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</si>
  <si>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</si>
  <si>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</si>
  <si>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</si>
  <si>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</si>
  <si>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</si>
  <si>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</si>
  <si>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</si>
  <si>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</si>
  <si>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</si>
  <si>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</si>
  <si>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</si>
  <si>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</si>
  <si>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</si>
  <si>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</si>
  <si>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</si>
  <si>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</si>
  <si>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</si>
  <si>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</si>
  <si>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</si>
  <si>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</si>
  <si>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</si>
  <si>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</si>
  <si>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</si>
  <si>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</si>
  <si>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</si>
  <si>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</si>
  <si>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</si>
  <si>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</si>
  <si>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</si>
  <si>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</si>
  <si>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</si>
  <si>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</si>
  <si>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</si>
  <si>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</si>
  <si>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</si>
  <si>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</si>
  <si>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</si>
  <si>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</si>
  <si>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</si>
  <si>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</si>
  <si>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</si>
  <si>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</si>
  <si>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</si>
  <si>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</si>
  <si>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</si>
  <si>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</si>
  <si>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</si>
  <si>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</si>
  <si>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</si>
  <si>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</si>
  <si>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</si>
  <si>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</si>
  <si>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</si>
  <si>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</si>
  <si>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</si>
  <si>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</si>
  <si>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</si>
  <si>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</si>
  <si>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</si>
  <si>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</si>
  <si>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</si>
  <si>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</si>
  <si>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</si>
  <si>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</si>
  <si>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</si>
  <si>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</si>
  <si>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</si>
  <si>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</si>
  <si>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</si>
  <si>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</si>
  <si>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</si>
  <si>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</si>
  <si>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</si>
  <si>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</si>
  <si>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</si>
  <si>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</si>
  <si>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</si>
  <si>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</si>
  <si>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</si>
  <si>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</si>
  <si>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</si>
  <si>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</si>
  <si>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</si>
  <si>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</si>
  <si>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</si>
  <si>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</si>
  <si>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</si>
  <si>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</si>
  <si>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</si>
  <si>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</si>
  <si>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</si>
  <si>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</si>
  <si>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</si>
  <si>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</si>
  <si>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</si>
  <si>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</si>
  <si>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</si>
  <si>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</si>
  <si>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</si>
  <si>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</si>
  <si>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</si>
  <si>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</si>
  <si>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</si>
  <si>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</si>
  <si>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</si>
  <si>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</si>
  <si>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</si>
  <si>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</si>
  <si>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</si>
  <si>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</si>
  <si>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</si>
  <si>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</si>
  <si>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</si>
  <si>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</si>
  <si>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</si>
  <si>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</si>
  <si>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</si>
  <si>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</si>
  <si>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</si>
  <si>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</si>
  <si>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</si>
  <si>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</si>
  <si>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</si>
  <si>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</si>
  <si>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</si>
  <si>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</si>
  <si>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</si>
  <si>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</si>
  <si>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</si>
  <si>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</si>
  <si>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</si>
  <si>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</si>
  <si>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</si>
  <si>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</si>
  <si>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</si>
  <si>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</si>
  <si>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</si>
  <si>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</si>
  <si>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</si>
  <si>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</si>
  <si>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</si>
  <si>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</si>
  <si>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</si>
  <si>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</si>
  <si>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</si>
  <si>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</si>
  <si>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</si>
  <si>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</si>
  <si>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</si>
  <si>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</si>
  <si>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</si>
  <si>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</si>
  <si>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</si>
  <si>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</si>
  <si>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</si>
  <si>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</si>
  <si>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</si>
  <si>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</si>
  <si>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</si>
  <si>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</si>
  <si>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</si>
  <si>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</si>
  <si>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</si>
  <si>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</si>
  <si>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</si>
  <si>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</si>
  <si>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</si>
  <si>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</si>
  <si>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</si>
  <si>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</si>
  <si>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</si>
  <si>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</si>
  <si>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</si>
  <si>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</si>
  <si>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</si>
  <si>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</si>
  <si>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</si>
  <si>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</si>
  <si>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</si>
  <si>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</si>
  <si>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</si>
  <si>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</si>
  <si>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</si>
  <si>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</si>
  <si>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</si>
  <si>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</si>
  <si>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</si>
  <si>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</si>
  <si>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</si>
  <si>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</si>
  <si>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</si>
  <si>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</si>
  <si>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</si>
  <si>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</si>
  <si>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</si>
  <si>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</si>
  <si>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</si>
  <si>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</si>
  <si>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</si>
  <si>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</si>
  <si>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</si>
  <si>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</si>
  <si>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</si>
  <si>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</si>
  <si>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</si>
  <si>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</si>
  <si>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</si>
  <si>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</si>
  <si>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</si>
  <si>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</si>
  <si>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</si>
  <si>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</si>
  <si>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</si>
  <si>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</si>
  <si>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</si>
  <si>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</si>
  <si>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</si>
  <si>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</si>
  <si>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</si>
  <si>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</si>
  <si>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</si>
  <si>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</si>
  <si>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</si>
  <si>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</si>
  <si>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</si>
  <si>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</si>
  <si>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</si>
  <si>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</si>
  <si>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</si>
  <si>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</si>
  <si>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</si>
  <si>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</si>
  <si>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</si>
  <si>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</si>
  <si>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</si>
  <si>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</si>
  <si>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</si>
  <si>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</si>
  <si>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</si>
  <si>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</si>
  <si>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</si>
  <si>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</si>
  <si>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</si>
  <si>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</si>
  <si>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</si>
  <si>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</si>
  <si>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</si>
  <si>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</si>
  <si>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</si>
  <si>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</si>
  <si>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</si>
  <si>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</si>
  <si>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</si>
  <si>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</si>
  <si>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</si>
  <si>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</si>
  <si>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</si>
  <si>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</si>
  <si>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</si>
  <si>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</si>
  <si>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</si>
  <si>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</si>
  <si>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</si>
  <si>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</si>
  <si>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</si>
  <si>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</si>
  <si>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</si>
  <si>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</si>
  <si>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</si>
  <si>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</si>
  <si>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</si>
  <si>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</si>
  <si>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</si>
  <si>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</si>
  <si>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</si>
  <si>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</si>
  <si>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</si>
  <si>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</si>
  <si>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</si>
  <si>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</si>
  <si>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</si>
  <si>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</si>
  <si>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</si>
  <si>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</si>
  <si>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</si>
  <si>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</si>
  <si>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</si>
  <si>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</si>
  <si>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</si>
  <si>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</si>
  <si>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</si>
  <si>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</si>
  <si>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</si>
  <si>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</si>
  <si>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</si>
  <si>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</si>
  <si>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</si>
  <si>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</si>
  <si>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</si>
  <si>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</si>
  <si>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</si>
  <si>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</si>
  <si>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</si>
  <si>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</si>
  <si>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</si>
  <si>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</si>
  <si>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</si>
  <si>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</si>
  <si>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</si>
  <si>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</si>
  <si>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</si>
  <si>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</si>
  <si>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</si>
  <si>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</si>
  <si>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</si>
  <si>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</si>
  <si>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</si>
  <si>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</si>
  <si>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</si>
  <si>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</si>
  <si>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</si>
  <si>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</si>
  <si>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</si>
  <si>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</si>
  <si>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</si>
  <si>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</si>
  <si>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</si>
  <si>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</si>
  <si>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</si>
  <si>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</si>
  <si>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</si>
  <si>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</si>
  <si>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</si>
  <si>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</si>
  <si>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</si>
  <si>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</si>
  <si>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</si>
  <si>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</si>
  <si>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</si>
  <si>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</si>
  <si>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</si>
  <si>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</si>
  <si>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</si>
  <si>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</si>
  <si>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</si>
  <si>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</si>
  <si>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</si>
  <si>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</si>
  <si>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</si>
  <si>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</si>
  <si>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</si>
  <si>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</si>
  <si>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</si>
  <si>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</si>
  <si>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</si>
  <si>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</si>
  <si>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</si>
  <si>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</si>
  <si>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</si>
  <si>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</si>
  <si>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</si>
  <si>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</si>
  <si>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</si>
  <si>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</si>
  <si>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</si>
  <si>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</si>
  <si>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</si>
  <si>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</si>
  <si>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</si>
  <si>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</si>
  <si>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</si>
  <si>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</si>
  <si>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</si>
  <si>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</si>
  <si>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</si>
  <si>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</si>
  <si>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</si>
  <si>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</si>
  <si>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</si>
  <si>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</si>
  <si>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</si>
  <si>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</si>
  <si>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</si>
  <si>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</si>
  <si>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</si>
  <si>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</si>
  <si>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</si>
  <si>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</si>
  <si>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</si>
  <si>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</si>
  <si>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</si>
  <si>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</si>
  <si>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</si>
  <si>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</si>
  <si>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</si>
  <si>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</si>
  <si>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</si>
  <si>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</si>
  <si>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</si>
  <si>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</si>
  <si>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</si>
  <si>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</si>
  <si>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</si>
  <si>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</si>
  <si>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</si>
  <si>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</si>
  <si>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</si>
  <si>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</si>
  <si>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</si>
  <si>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</si>
  <si>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</si>
  <si>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</si>
  <si>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</si>
  <si>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</si>
  <si>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</si>
  <si>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</si>
  <si>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</si>
  <si>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</si>
  <si>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</si>
  <si>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</si>
  <si>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</si>
  <si>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</si>
  <si>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</si>
  <si>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</si>
  <si>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</si>
  <si>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</si>
  <si>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</si>
  <si>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</si>
  <si>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</si>
  <si>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</si>
  <si>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</si>
  <si>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</si>
  <si>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</si>
  <si>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</si>
  <si>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</si>
  <si>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</si>
  <si>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</si>
  <si>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</si>
  <si>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</si>
  <si>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</si>
  <si>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</si>
  <si>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</si>
  <si>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</si>
  <si>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</si>
  <si>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</si>
  <si>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</si>
  <si>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</si>
  <si>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</si>
  <si>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</si>
  <si>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</si>
  <si>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</si>
  <si>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</si>
  <si>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</si>
  <si>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</si>
  <si>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</si>
  <si>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</si>
  <si>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</si>
  <si>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</si>
  <si>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</si>
  <si>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</si>
  <si>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</si>
  <si>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</si>
  <si>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</si>
  <si>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</si>
  <si>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</si>
  <si>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</si>
  <si>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</si>
  <si>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</si>
  <si>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</si>
  <si>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</si>
  <si>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</si>
  <si>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</si>
  <si>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</si>
  <si>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</si>
  <si>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</si>
  <si>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</si>
  <si>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</si>
  <si>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</si>
  <si>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</si>
  <si>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</si>
  <si>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</si>
  <si>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</si>
  <si>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</si>
  <si>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</si>
  <si>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</si>
  <si>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</si>
  <si>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</si>
  <si>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</si>
  <si>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</si>
  <si>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</si>
  <si>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</si>
  <si>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</si>
  <si>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</si>
  <si>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</si>
  <si>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</si>
  <si>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</si>
  <si>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</si>
  <si>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</si>
  <si>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</si>
  <si>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</si>
  <si>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</si>
  <si>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</si>
  <si>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</si>
  <si>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</si>
  <si>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</si>
  <si>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</si>
  <si>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</si>
  <si>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</si>
  <si>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</si>
  <si>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</si>
  <si>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</si>
  <si>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</si>
  <si>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</si>
  <si>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</si>
  <si>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</si>
  <si>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</si>
  <si>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</si>
  <si>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</si>
  <si>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</si>
  <si>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</si>
  <si>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</si>
  <si>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</si>
  <si>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</si>
  <si>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</si>
  <si>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</si>
  <si>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</si>
  <si>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</si>
  <si>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</si>
  <si>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</si>
  <si>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</si>
  <si>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</si>
  <si>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</si>
  <si>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</si>
  <si>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</si>
  <si>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</si>
  <si>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</si>
  <si>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</si>
  <si>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</si>
  <si>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</si>
  <si>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</si>
  <si>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</si>
  <si>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</si>
  <si>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</si>
  <si>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</si>
  <si>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</si>
  <si>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</si>
  <si>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</si>
  <si>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</si>
  <si>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</si>
  <si>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</si>
  <si>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</si>
  <si>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</si>
  <si>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</si>
  <si>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</si>
  <si>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</si>
  <si>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</si>
  <si>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</si>
  <si>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</si>
  <si>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</si>
  <si>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</si>
  <si>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</si>
  <si>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</si>
  <si>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</si>
  <si>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</si>
  <si>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</si>
  <si>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</si>
  <si>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</si>
  <si>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</si>
  <si>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</si>
  <si>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</si>
  <si>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</si>
  <si>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</si>
  <si>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</si>
  <si>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</si>
  <si>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</si>
  <si>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</si>
  <si>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</si>
  <si>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</si>
  <si>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</si>
  <si>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</si>
  <si>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</si>
  <si>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</si>
  <si>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</si>
  <si>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</si>
  <si>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</si>
  <si>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</si>
  <si>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</si>
  <si>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</si>
  <si>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</si>
  <si>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</si>
  <si>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</si>
  <si>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</si>
  <si>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</si>
  <si>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</si>
  <si>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</si>
  <si>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</si>
  <si>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</si>
  <si>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</si>
  <si>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</si>
  <si>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</si>
  <si>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</si>
  <si>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</si>
  <si>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</si>
  <si>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</si>
  <si>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</si>
  <si>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</si>
  <si>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</si>
  <si>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</si>
  <si>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</si>
  <si>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</si>
  <si>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</si>
  <si>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</si>
  <si>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</si>
  <si>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</si>
  <si>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</si>
  <si>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</si>
  <si>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</si>
  <si>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</si>
  <si>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</si>
  <si>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</si>
  <si>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</si>
  <si>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</si>
  <si>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</si>
  <si>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</si>
  <si>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</si>
  <si>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</si>
  <si>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</si>
  <si>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</si>
  <si>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</si>
  <si>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</si>
  <si>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</si>
  <si>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</si>
  <si>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</si>
  <si>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</si>
  <si>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</si>
  <si>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</si>
  <si>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</si>
  <si>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</si>
  <si>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</si>
  <si>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</si>
  <si>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</si>
  <si>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</si>
  <si>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</si>
  <si>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</si>
  <si>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</si>
  <si>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</si>
  <si>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</si>
  <si>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</si>
  <si>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</si>
  <si>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</si>
  <si>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</si>
  <si>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</si>
  <si>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</si>
  <si>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</si>
  <si>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</si>
  <si>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</si>
  <si>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</si>
  <si>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</si>
  <si>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</si>
  <si>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</si>
  <si>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</si>
  <si>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</si>
  <si>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</si>
  <si>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</si>
  <si>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</si>
  <si>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</si>
  <si>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</si>
  <si>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</si>
  <si>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</si>
  <si>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</si>
  <si>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</si>
  <si>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</si>
  <si>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</si>
  <si>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</si>
  <si>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</si>
  <si>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</si>
  <si>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</si>
  <si>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</si>
  <si>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</si>
  <si>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</si>
  <si>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</si>
  <si>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</si>
  <si>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</si>
  <si>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</si>
  <si>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</si>
  <si>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</si>
  <si>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</si>
  <si>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</si>
  <si>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</si>
  <si>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</si>
  <si>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</si>
  <si>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</si>
  <si>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</si>
  <si>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</si>
  <si>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</si>
  <si>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</si>
  <si>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</si>
  <si>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</si>
  <si>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</si>
  <si>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</si>
  <si>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</si>
  <si>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</si>
  <si>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</si>
  <si>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</si>
  <si>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</si>
  <si>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</si>
  <si>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</si>
  <si>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</si>
  <si>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</si>
  <si>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</si>
  <si>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</si>
  <si>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</si>
  <si>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</si>
  <si>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</si>
  <si>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</si>
  <si>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</si>
  <si>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</si>
  <si>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</si>
  <si>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</si>
  <si>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</si>
  <si>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</si>
  <si>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</si>
  <si>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</si>
  <si>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</si>
  <si>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</si>
  <si>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</si>
  <si>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</si>
  <si>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</si>
  <si>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</si>
  <si>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</si>
  <si>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</si>
  <si>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</si>
  <si>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</si>
  <si>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</si>
  <si>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</si>
  <si>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</si>
  <si>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</si>
  <si>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</si>
  <si>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</si>
  <si>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</si>
  <si>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</si>
  <si>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</si>
  <si>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</si>
  <si>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</si>
  <si>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</si>
  <si>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</si>
  <si>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</si>
  <si>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</si>
  <si>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</si>
  <si>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</si>
  <si>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</si>
  <si>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</si>
  <si>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</si>
  <si>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</si>
  <si>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</si>
  <si>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</si>
  <si>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</si>
  <si>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</si>
  <si>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</si>
  <si>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</si>
  <si>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</si>
  <si>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</si>
  <si>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</si>
  <si>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</si>
  <si>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</si>
  <si>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</si>
  <si>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</si>
  <si>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</si>
  <si>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</si>
  <si>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</si>
  <si>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</si>
  <si>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</si>
  <si>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</si>
  <si>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</si>
  <si>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</si>
  <si>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</si>
  <si>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</si>
  <si>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</si>
  <si>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</si>
  <si>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</si>
  <si>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</si>
  <si>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</si>
  <si>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</si>
  <si>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</si>
  <si>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</si>
  <si>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</si>
  <si>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</si>
  <si>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</si>
  <si>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</si>
  <si>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</si>
  <si>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</si>
  <si>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</si>
  <si>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</si>
  <si>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</si>
  <si>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</si>
  <si>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</si>
  <si>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</si>
  <si>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</si>
  <si>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</si>
  <si>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</si>
  <si>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</si>
  <si>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</si>
  <si>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</si>
  <si>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</si>
  <si>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</si>
  <si>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</si>
  <si>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</si>
  <si>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</si>
  <si>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</si>
  <si>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</si>
  <si>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</si>
  <si>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</si>
  <si>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</si>
  <si>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</si>
  <si>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</si>
  <si>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</si>
  <si>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</si>
  <si>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</si>
  <si>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</si>
  <si>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</si>
  <si>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</si>
  <si>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</si>
  <si>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</si>
  <si>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</si>
  <si>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</si>
  <si>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</si>
  <si>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</si>
  <si>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</si>
  <si>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</si>
  <si>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</si>
  <si>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</si>
  <si>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</si>
  <si>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</si>
  <si>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</si>
  <si>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</si>
  <si>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</si>
  <si>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</si>
  <si>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</si>
  <si>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</si>
  <si>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</si>
  <si>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</si>
  <si>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</si>
  <si>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</si>
  <si>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</si>
  <si>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</si>
  <si>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</si>
  <si>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</si>
  <si>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</si>
  <si>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</si>
  <si>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</si>
  <si>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</si>
  <si>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</si>
  <si>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</si>
  <si>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</si>
  <si>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</si>
  <si>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</si>
  <si>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</si>
  <si>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</si>
  <si>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</si>
  <si>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</si>
  <si>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</si>
  <si>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</si>
  <si>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</si>
  <si>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</si>
  <si>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</si>
  <si>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</si>
  <si>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</si>
  <si>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</si>
  <si>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</si>
  <si>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</si>
  <si>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</si>
  <si>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</si>
  <si>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</si>
  <si>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</si>
  <si>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</si>
  <si>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</si>
  <si>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</si>
  <si>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</si>
  <si>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</si>
  <si>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</si>
  <si>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</si>
  <si>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</si>
  <si>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</si>
  <si>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</si>
  <si>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</si>
  <si>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</si>
  <si>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</si>
  <si>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</si>
  <si>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</si>
  <si>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</si>
  <si>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</si>
  <si>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</si>
  <si>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</si>
  <si>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</si>
  <si>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</si>
  <si>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</si>
  <si>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</si>
  <si>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</si>
  <si>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</si>
  <si>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</si>
  <si>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</si>
  <si>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</si>
  <si>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</si>
  <si>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</si>
  <si>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</si>
  <si>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</si>
  <si>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</si>
  <si>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</si>
  <si>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</si>
  <si>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</si>
  <si>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</si>
  <si>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</si>
  <si>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</si>
  <si>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</si>
  <si>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</si>
  <si>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</si>
  <si>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</si>
  <si>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</si>
  <si>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</si>
  <si>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</si>
  <si>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</si>
  <si>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</si>
  <si>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</si>
  <si>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</si>
  <si>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</si>
  <si>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</si>
  <si>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</si>
  <si>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</si>
  <si>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</si>
  <si>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</si>
  <si>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</si>
  <si>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</si>
  <si>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</si>
  <si>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</si>
  <si>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</si>
  <si>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</si>
  <si>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</si>
  <si>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</si>
  <si>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</si>
  <si>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</si>
  <si>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</si>
  <si>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</si>
  <si>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</si>
  <si>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</si>
  <si>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</si>
  <si>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</si>
  <si>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</si>
  <si>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</si>
  <si>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</si>
  <si>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</si>
  <si>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</si>
  <si>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</si>
  <si>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</si>
  <si>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</si>
  <si>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</si>
  <si>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</si>
  <si>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</si>
  <si>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</si>
  <si>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</si>
  <si>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</si>
  <si>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</si>
  <si>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</si>
  <si>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</si>
  <si>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</si>
  <si>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</si>
  <si>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</si>
  <si>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</si>
  <si>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</si>
  <si>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</si>
  <si>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</si>
  <si>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</si>
  <si>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</si>
  <si>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</si>
  <si>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</si>
  <si>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</si>
  <si>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</si>
  <si>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</si>
  <si>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</si>
  <si>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</si>
  <si>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</si>
  <si>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</si>
  <si>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</si>
  <si>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</si>
  <si>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</si>
  <si>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</si>
  <si>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</si>
  <si>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</si>
  <si>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</si>
  <si>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</si>
  <si>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</si>
  <si>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</si>
  <si>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</si>
  <si>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</si>
  <si>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</si>
  <si>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</si>
  <si>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</si>
  <si>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</si>
  <si>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</si>
  <si>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</si>
  <si>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</si>
  <si>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</si>
  <si>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</si>
  <si>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</si>
  <si>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</si>
  <si>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</si>
  <si>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</si>
  <si>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</si>
  <si>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</si>
  <si>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</si>
  <si>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</si>
  <si>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</si>
  <si>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</si>
  <si>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</si>
  <si>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</si>
  <si>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</si>
  <si>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</si>
  <si>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</si>
  <si>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</si>
  <si>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</si>
  <si>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</si>
  <si>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</si>
  <si>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</si>
  <si>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</si>
  <si>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</si>
  <si>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</si>
  <si>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</si>
  <si>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</si>
  <si>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</si>
  <si>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</si>
  <si>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</si>
  <si>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</si>
  <si>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</si>
  <si>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</si>
  <si>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</si>
  <si>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</si>
  <si>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</si>
  <si>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</si>
  <si>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</si>
  <si>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</si>
  <si>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</si>
  <si>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</si>
  <si>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</si>
  <si>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</si>
  <si>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</si>
  <si>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</si>
  <si>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</si>
  <si>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</si>
  <si>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</si>
  <si>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</si>
  <si>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</si>
  <si>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</si>
  <si>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</si>
  <si>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</si>
  <si>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</si>
  <si>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</si>
  <si>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</si>
  <si>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</si>
  <si>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</si>
  <si>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</si>
  <si>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</si>
  <si>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</si>
  <si>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</si>
  <si>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</si>
  <si>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</si>
  <si>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</si>
  <si>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</si>
  <si>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</si>
  <si>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</si>
  <si>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</si>
  <si>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</si>
  <si>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</si>
  <si>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</si>
  <si>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</si>
  <si>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</si>
  <si>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</si>
  <si>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</si>
  <si>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</si>
  <si>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</si>
  <si>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</si>
  <si>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</si>
  <si>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</si>
  <si>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</si>
  <si>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</si>
  <si>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</si>
  <si>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</si>
  <si>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</si>
  <si>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</si>
  <si>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</si>
  <si>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</si>
  <si>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</si>
  <si>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</si>
  <si>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</si>
  <si>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</si>
  <si>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</si>
  <si>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</si>
  <si>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</si>
  <si>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</si>
  <si>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</si>
  <si>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</si>
  <si>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</si>
  <si>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</si>
  <si>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</si>
  <si>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</si>
  <si>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</si>
  <si>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</si>
  <si>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</si>
  <si>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</si>
  <si>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</si>
  <si>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</si>
  <si>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</si>
  <si>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</si>
  <si>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</si>
  <si>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</si>
  <si>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</si>
  <si>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</si>
  <si>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</si>
  <si>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</si>
  <si>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</si>
  <si>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</si>
  <si>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</si>
  <si>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</si>
  <si>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</si>
  <si>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</si>
  <si>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</si>
  <si>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</si>
  <si>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</si>
  <si>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</si>
  <si>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</si>
  <si>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</si>
  <si>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</si>
  <si>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</si>
  <si>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</si>
  <si>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</si>
  <si>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</si>
  <si>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</si>
  <si>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</si>
  <si>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</si>
  <si>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</si>
  <si>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</si>
  <si>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</si>
  <si>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</si>
  <si>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</si>
  <si>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</si>
  <si>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</si>
  <si>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</si>
  <si>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</si>
  <si>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</si>
  <si>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</si>
  <si>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</si>
  <si>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</si>
  <si>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</si>
  <si>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</si>
  <si>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</si>
  <si>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</si>
  <si>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</si>
  <si>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</si>
  <si>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</si>
  <si>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</si>
  <si>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</si>
  <si>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</si>
  <si>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</si>
  <si>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</si>
  <si>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</si>
  <si>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</si>
  <si>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</si>
  <si>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</si>
  <si>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</si>
  <si>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</si>
  <si>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</si>
  <si>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</si>
  <si>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</si>
  <si>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</si>
  <si>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</si>
  <si>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</si>
  <si>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</si>
  <si>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</si>
  <si>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</si>
  <si>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</si>
  <si>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</si>
  <si>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</si>
  <si>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</si>
  <si>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</si>
  <si>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</si>
  <si>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</si>
  <si>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</si>
  <si>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</si>
  <si>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</si>
  <si>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</si>
  <si>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</si>
  <si>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</si>
  <si>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</si>
  <si>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</si>
  <si>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</si>
  <si>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</si>
  <si>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</si>
  <si>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</si>
  <si>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</si>
  <si>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</si>
  <si>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</si>
  <si>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</si>
  <si>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</si>
  <si>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</si>
  <si>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</si>
  <si>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</si>
  <si>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</si>
  <si>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</si>
  <si>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</si>
  <si>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</si>
  <si>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</si>
  <si>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</si>
  <si>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</si>
  <si>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</si>
  <si>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</si>
  <si>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</si>
  <si>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</si>
  <si>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</si>
  <si>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</si>
  <si>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</si>
  <si>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</si>
  <si>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</si>
  <si>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</si>
  <si>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</si>
  <si>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</si>
  <si>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</si>
  <si>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</si>
  <si>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</si>
  <si>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</si>
  <si>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</si>
  <si>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</si>
  <si>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</si>
  <si>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</si>
  <si>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</si>
  <si>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</si>
  <si>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</si>
  <si>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</si>
  <si>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</si>
  <si>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</si>
  <si>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</si>
  <si>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</si>
  <si>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</si>
  <si>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</si>
  <si>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</si>
  <si>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</si>
  <si>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</si>
  <si>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</si>
  <si>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</si>
  <si>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</si>
  <si>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</si>
  <si>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</si>
  <si>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</si>
  <si>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</si>
  <si>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</si>
  <si>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</si>
  <si>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</si>
  <si>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</si>
  <si>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</si>
  <si>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</si>
  <si>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</si>
  <si>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</si>
  <si>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</si>
  <si>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</si>
  <si>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</si>
  <si>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</si>
  <si>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</si>
  <si>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</si>
  <si>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</si>
  <si>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</si>
  <si>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</si>
  <si>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</si>
  <si>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</si>
  <si>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</si>
  <si>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</si>
  <si>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</si>
  <si>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</si>
  <si>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</si>
  <si>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</si>
  <si>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</si>
  <si>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</si>
  <si>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</si>
  <si>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</si>
  <si>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</si>
  <si>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</si>
  <si>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</si>
  <si>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</si>
  <si>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</si>
  <si>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</si>
  <si>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</si>
  <si>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</si>
  <si>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</si>
  <si>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</si>
  <si>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</si>
  <si>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</si>
  <si>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</si>
  <si>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</si>
  <si>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</si>
  <si>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</si>
  <si>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</si>
  <si>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</si>
  <si>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</si>
  <si>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</si>
  <si>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</si>
  <si>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</si>
  <si>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</si>
  <si>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</si>
  <si>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</si>
  <si>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</si>
  <si>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</si>
  <si>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</si>
  <si>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</si>
  <si>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</si>
  <si>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</si>
  <si>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</si>
  <si>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</si>
  <si>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</si>
  <si>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</si>
  <si>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</si>
  <si>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</si>
  <si>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</si>
  <si>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</si>
  <si>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</si>
  <si>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</si>
  <si>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</si>
  <si>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</si>
  <si>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</si>
  <si>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</si>
  <si>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</si>
  <si>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</si>
  <si>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</si>
  <si>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</si>
  <si>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</si>
  <si>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</si>
  <si>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</si>
  <si>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</si>
  <si>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</si>
  <si>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</si>
  <si>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</si>
  <si>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</si>
  <si>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</si>
  <si>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</si>
  <si>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</si>
  <si>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</si>
  <si>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</si>
  <si>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</si>
  <si>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</si>
  <si>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</si>
  <si>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</si>
  <si>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</si>
  <si>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</si>
  <si>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</si>
  <si>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</si>
  <si>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</si>
  <si>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</si>
  <si>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</si>
  <si>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</si>
  <si>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</si>
  <si>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</si>
  <si>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</si>
  <si>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</si>
  <si>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</si>
  <si>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</si>
  <si>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</si>
  <si>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</si>
  <si>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</si>
  <si>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</si>
  <si>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</si>
  <si>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</si>
  <si>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</si>
  <si>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</si>
  <si>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</si>
  <si>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</si>
  <si>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</si>
  <si>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</si>
  <si>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</si>
  <si>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</si>
  <si>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</si>
  <si>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</si>
  <si>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</si>
  <si>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</si>
  <si>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</si>
  <si>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</si>
  <si>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</si>
  <si>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</si>
  <si>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</si>
  <si>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</si>
  <si>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</si>
  <si>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</si>
  <si>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</si>
  <si>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</si>
  <si>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</si>
  <si>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</si>
  <si>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</si>
  <si>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</si>
  <si>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</si>
  <si>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</si>
  <si>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</si>
  <si>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</si>
  <si>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</si>
  <si>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</si>
  <si>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</si>
  <si>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</si>
  <si>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</si>
  <si>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</si>
  <si>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</si>
  <si>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</si>
  <si>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</si>
  <si>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</si>
  <si>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</si>
  <si>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</si>
  <si>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</si>
  <si>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</si>
  <si>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</si>
  <si>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</si>
  <si>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</si>
  <si>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</si>
  <si>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</si>
  <si>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</si>
  <si>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</si>
  <si>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</si>
  <si>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</si>
  <si>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</si>
  <si>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</si>
  <si>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</si>
  <si>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</si>
  <si>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</si>
  <si>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</si>
  <si>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</si>
  <si>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</si>
  <si>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</si>
  <si>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</si>
  <si>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</si>
  <si>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</si>
  <si>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</si>
  <si>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</si>
  <si>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</si>
  <si>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</si>
  <si>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</si>
  <si>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</si>
  <si>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</si>
  <si>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</si>
  <si>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</si>
  <si>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</si>
  <si>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</si>
  <si>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</si>
  <si>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</si>
  <si>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</si>
  <si>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</si>
  <si>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</si>
  <si>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</si>
  <si>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</si>
  <si>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</si>
  <si>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</si>
  <si>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</si>
  <si>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</si>
  <si>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</si>
  <si>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</si>
  <si>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</si>
  <si>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</si>
  <si>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</si>
  <si>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</si>
  <si>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</si>
  <si>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</si>
  <si>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</si>
  <si>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</si>
  <si>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</si>
  <si>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</si>
  <si>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</si>
  <si>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</si>
  <si>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</si>
  <si>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</si>
  <si>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</si>
  <si>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</si>
  <si>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</si>
  <si>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</si>
  <si>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</si>
  <si>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</si>
  <si>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</si>
  <si>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</si>
  <si>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</si>
  <si>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</si>
  <si>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</si>
  <si>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</si>
  <si>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</si>
  <si>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</si>
  <si>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</si>
  <si>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</si>
  <si>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</si>
  <si>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</si>
  <si>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</si>
  <si>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</si>
  <si>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</si>
  <si>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</si>
  <si>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</si>
  <si>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</si>
  <si>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</si>
  <si>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</si>
  <si>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</si>
  <si>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</si>
  <si>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</si>
  <si>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</si>
  <si>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</si>
  <si>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</si>
  <si>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</si>
  <si>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</si>
  <si>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</si>
  <si>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</si>
  <si>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</si>
  <si>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</si>
  <si>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</si>
  <si>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</si>
  <si>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</si>
  <si>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</si>
  <si>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</si>
  <si>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</si>
  <si>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</si>
  <si>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</si>
  <si>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</si>
  <si>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</si>
  <si>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</si>
  <si>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</si>
  <si>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</si>
  <si>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</si>
  <si>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</si>
  <si>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</si>
  <si>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</si>
  <si>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</si>
  <si>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</si>
  <si>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</si>
  <si>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</si>
  <si>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</si>
  <si>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</si>
  <si>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</si>
  <si>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</si>
  <si>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</si>
  <si>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</si>
  <si>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</si>
  <si>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</si>
  <si>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</si>
  <si>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</si>
  <si>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</si>
  <si>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</si>
  <si>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</si>
  <si>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</si>
  <si>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</si>
  <si>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</si>
  <si>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</si>
  <si>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</si>
  <si>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</si>
  <si>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</si>
  <si>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</si>
  <si>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</si>
  <si>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</si>
  <si>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</si>
  <si>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</si>
  <si>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</si>
  <si>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</si>
  <si>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</si>
  <si>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</si>
  <si>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</si>
  <si>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</si>
  <si>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</si>
  <si>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</si>
  <si>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</si>
  <si>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</si>
  <si>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</si>
  <si>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</si>
  <si>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</si>
  <si>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</si>
  <si>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</si>
  <si>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</si>
  <si>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</si>
  <si>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</si>
  <si>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</si>
  <si>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</si>
  <si>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</si>
  <si>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</si>
  <si>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</si>
  <si>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</si>
  <si>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</si>
  <si>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</si>
  <si>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</si>
  <si>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</si>
  <si>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</si>
  <si>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</si>
  <si>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</si>
  <si>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</si>
  <si>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</si>
  <si>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</si>
  <si>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</si>
  <si>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</si>
  <si>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</si>
  <si>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</si>
  <si>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</si>
  <si>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</si>
  <si>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</si>
  <si>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</si>
  <si>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</si>
  <si>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</si>
  <si>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</si>
  <si>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</si>
  <si>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</si>
  <si>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</si>
  <si>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</si>
  <si>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</si>
  <si>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</si>
  <si>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</si>
  <si>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</si>
  <si>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</si>
  <si>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</si>
  <si>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</si>
  <si>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</si>
  <si>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</si>
  <si>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</si>
  <si>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</si>
  <si>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</si>
  <si>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</si>
  <si>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</si>
  <si>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</si>
  <si>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</si>
  <si>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</si>
  <si>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</si>
  <si>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</si>
  <si>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</si>
  <si>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</si>
  <si>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</si>
  <si>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</si>
  <si>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</si>
  <si>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</si>
  <si>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</si>
  <si>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</si>
  <si>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</si>
  <si>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</si>
  <si>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</si>
  <si>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</si>
  <si>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</si>
  <si>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</si>
  <si>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</si>
  <si>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</si>
  <si>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</si>
  <si>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</si>
  <si>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</si>
  <si>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</si>
  <si>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</si>
  <si>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</si>
  <si>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</si>
  <si>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</si>
  <si>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</si>
  <si>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</si>
  <si>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</si>
  <si>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</si>
  <si>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</si>
  <si>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</si>
  <si>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</si>
  <si>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</si>
  <si>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</si>
  <si>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</si>
  <si>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</si>
  <si>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</si>
  <si>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</si>
  <si>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</si>
  <si>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</si>
  <si>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</si>
  <si>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</si>
  <si>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</si>
  <si>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</si>
  <si>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</si>
  <si>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</si>
  <si>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</si>
  <si>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</si>
  <si>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</si>
  <si>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</si>
  <si>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</si>
  <si>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</si>
  <si>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</si>
  <si>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</si>
  <si>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</si>
  <si>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</si>
  <si>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</si>
  <si>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</si>
  <si>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</si>
  <si>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</si>
  <si>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</si>
  <si>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</si>
  <si>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</si>
  <si>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</si>
  <si>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</si>
  <si>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</si>
  <si>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</si>
  <si>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</si>
  <si>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</si>
  <si>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</si>
  <si>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</si>
  <si>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</si>
  <si>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</si>
  <si>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</si>
  <si>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</si>
  <si>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</si>
  <si>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</si>
  <si>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</si>
  <si>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</si>
  <si>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</si>
  <si>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</si>
  <si>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</si>
  <si>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</si>
  <si>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</si>
  <si>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</si>
  <si>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</si>
  <si>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</si>
  <si>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</si>
  <si>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</si>
  <si>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</si>
  <si>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</si>
  <si>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</si>
  <si>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</si>
  <si>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</si>
  <si>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</si>
  <si>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</si>
  <si>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</si>
  <si>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</si>
  <si>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</si>
  <si>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</si>
  <si>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</si>
  <si>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</si>
  <si>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</si>
  <si>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</si>
  <si>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</si>
  <si>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</si>
  <si>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</si>
  <si>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</si>
  <si>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</si>
  <si>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</si>
  <si>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</si>
  <si>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</si>
  <si>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</si>
  <si>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</si>
  <si>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</si>
  <si>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</si>
  <si>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</si>
  <si>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</si>
  <si>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</si>
  <si>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</si>
  <si>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</si>
  <si>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</si>
  <si>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</si>
  <si>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</si>
  <si>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</si>
  <si>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</si>
  <si>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</si>
  <si>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</si>
  <si>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</si>
  <si>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</si>
  <si>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</si>
  <si>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</si>
  <si>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</si>
  <si>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</si>
  <si>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</si>
  <si>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</si>
  <si>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</si>
  <si>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</si>
  <si>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</si>
  <si>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</si>
  <si>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</si>
  <si>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</si>
  <si>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</si>
  <si>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</si>
  <si>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</si>
  <si>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</si>
  <si>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</si>
  <si>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</si>
  <si>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</si>
  <si>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</si>
  <si>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</si>
  <si>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</si>
  <si>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</si>
  <si>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</si>
  <si>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</si>
  <si>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</si>
  <si>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</si>
  <si>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</si>
  <si>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</si>
  <si>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</si>
  <si>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</si>
  <si>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</si>
  <si>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</si>
  <si>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</si>
  <si>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</si>
  <si>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</si>
  <si>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</si>
  <si>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</si>
  <si>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</si>
  <si>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</si>
  <si>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</si>
  <si>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</si>
  <si>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</si>
  <si>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</si>
  <si>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</si>
  <si>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</si>
  <si>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</si>
  <si>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</si>
  <si>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</si>
  <si>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</si>
  <si>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</si>
  <si>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</si>
  <si>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</si>
  <si>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</si>
  <si>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</si>
  <si>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</si>
  <si>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</si>
  <si>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</si>
  <si>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</si>
  <si>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</si>
  <si>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</si>
  <si>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</si>
  <si>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</si>
  <si>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</si>
  <si>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</si>
  <si>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</si>
  <si>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</si>
  <si>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</si>
  <si>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</si>
  <si>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</si>
  <si>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</si>
  <si>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</si>
  <si>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</si>
  <si>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</si>
  <si>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</si>
  <si>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</si>
  <si>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</si>
  <si>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</si>
  <si>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</si>
  <si>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</si>
  <si>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</si>
  <si>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</si>
  <si>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</si>
  <si>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</si>
  <si>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</si>
  <si>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</si>
  <si>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</si>
  <si>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</si>
  <si>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</si>
  <si>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</si>
  <si>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</si>
  <si>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</si>
  <si>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</si>
  <si>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</si>
  <si>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</si>
  <si>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</si>
  <si>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</si>
  <si>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</si>
  <si>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</si>
  <si>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</si>
  <si>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</si>
  <si>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</si>
  <si>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</si>
  <si>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</si>
  <si>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</si>
  <si>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</si>
  <si>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</si>
  <si>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</si>
  <si>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</si>
  <si>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</si>
  <si>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</si>
  <si>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</si>
  <si>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</si>
  <si>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</si>
  <si>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</si>
  <si>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</si>
  <si>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</si>
  <si>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</si>
  <si>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</si>
  <si>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</si>
  <si>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</si>
  <si>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</si>
  <si>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</si>
  <si>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</si>
  <si>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</si>
  <si>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</si>
  <si>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</si>
  <si>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</si>
  <si>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</si>
  <si>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</si>
  <si>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</si>
  <si>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</si>
  <si>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</si>
  <si>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</si>
  <si>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</si>
  <si>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</si>
  <si>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</si>
  <si>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</si>
  <si>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</si>
  <si>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</si>
  <si>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</si>
  <si>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</si>
  <si>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</si>
  <si>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</si>
  <si>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</si>
  <si>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</si>
  <si>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</si>
  <si>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</si>
  <si>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</si>
  <si>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</si>
  <si>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</si>
  <si>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</si>
  <si>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</si>
  <si>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</si>
  <si>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</si>
  <si>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</si>
  <si>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</si>
  <si>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</si>
  <si>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</si>
  <si>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</si>
  <si>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</si>
  <si>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</si>
  <si>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</si>
  <si>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</si>
  <si>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</si>
  <si>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</si>
  <si>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</si>
  <si>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</si>
  <si>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</si>
  <si>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</si>
  <si>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</si>
  <si>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</si>
  <si>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</si>
  <si>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</si>
  <si>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</si>
  <si>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</si>
  <si>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</si>
  <si>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</si>
  <si>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</si>
  <si>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</si>
  <si>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</si>
  <si>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</si>
  <si>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</si>
  <si>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</si>
  <si>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</si>
  <si>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</si>
  <si>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</si>
  <si>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</si>
  <si>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</si>
  <si>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</si>
  <si>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</si>
  <si>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</si>
  <si>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</si>
  <si>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</si>
  <si>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</si>
  <si>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</si>
  <si>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</si>
  <si>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</si>
  <si>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</si>
  <si>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</si>
  <si>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</si>
  <si>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</si>
  <si>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</si>
  <si>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</si>
  <si>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</si>
  <si>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</si>
  <si>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</si>
  <si>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</si>
  <si>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</si>
  <si>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</si>
  <si>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</si>
  <si>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</si>
  <si>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</si>
  <si>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</si>
  <si>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</si>
  <si>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</si>
  <si>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</si>
  <si>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</si>
  <si>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</si>
  <si>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</si>
  <si>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</si>
  <si>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</si>
  <si>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</si>
  <si>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</si>
  <si>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</si>
  <si>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</si>
  <si>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</si>
  <si>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</si>
  <si>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</si>
  <si>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</si>
  <si>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</si>
  <si>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</si>
  <si>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</si>
  <si>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</si>
  <si>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</si>
  <si>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</si>
  <si>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</si>
  <si>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</si>
  <si>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</si>
  <si>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</si>
  <si>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</si>
  <si>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</si>
  <si>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</si>
  <si>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</si>
  <si>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</si>
  <si>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</si>
  <si>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</si>
  <si>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</si>
  <si>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</si>
  <si>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</si>
  <si>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</si>
  <si>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</si>
  <si>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</si>
  <si>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</si>
  <si>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</si>
  <si>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</si>
  <si>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</si>
  <si>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</si>
  <si>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</si>
  <si>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</si>
  <si>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</si>
  <si>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</si>
  <si>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</si>
  <si>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</si>
  <si>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</si>
  <si>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</si>
  <si>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</si>
  <si>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</si>
  <si>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</si>
  <si>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</si>
  <si>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</si>
  <si>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</si>
  <si>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</si>
  <si>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</si>
  <si>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</si>
  <si>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</si>
  <si>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</si>
  <si>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</si>
  <si>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</si>
  <si>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</si>
  <si>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</si>
  <si>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</si>
  <si>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</si>
  <si>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</si>
  <si>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</si>
  <si>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</si>
  <si>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</si>
  <si>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</si>
  <si>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</si>
  <si>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</si>
  <si>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</si>
  <si>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</si>
  <si>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</si>
  <si>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</si>
  <si>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</si>
  <si>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</si>
  <si>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</si>
  <si>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</si>
  <si>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</si>
  <si>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</si>
  <si>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</si>
  <si>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</si>
  <si>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</si>
  <si>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</si>
  <si>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</si>
  <si>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</si>
  <si>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</si>
  <si>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</si>
  <si>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</si>
  <si>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</si>
  <si>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</si>
  <si>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</si>
  <si>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</si>
  <si>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</si>
  <si>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</si>
  <si>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</si>
  <si>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</si>
  <si>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</si>
  <si>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</si>
  <si>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</si>
  <si>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</si>
  <si>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</si>
  <si>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</si>
  <si>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</si>
  <si>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</si>
  <si>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</si>
  <si>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</si>
  <si>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</si>
  <si>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</si>
  <si>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</si>
  <si>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</si>
  <si>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</si>
  <si>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</si>
  <si>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</si>
  <si>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</si>
  <si>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</si>
  <si>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</si>
  <si>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</si>
  <si>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</si>
  <si>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</si>
  <si>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</si>
  <si>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</si>
  <si>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</si>
  <si>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</si>
  <si>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</si>
  <si>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</si>
  <si>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</si>
  <si>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</si>
  <si>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</si>
  <si>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</si>
  <si>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</si>
  <si>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</si>
  <si>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</si>
  <si>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</si>
  <si>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</si>
  <si>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</si>
  <si>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</si>
  <si>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</si>
  <si>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</si>
  <si>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</si>
  <si>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</si>
  <si>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</si>
  <si>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</si>
  <si>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</si>
  <si>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</si>
  <si>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</si>
  <si>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</si>
  <si>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</si>
  <si>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</si>
  <si>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</si>
  <si>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</si>
  <si>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</si>
  <si>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</si>
  <si>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</si>
  <si>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</si>
  <si>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</si>
  <si>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</si>
  <si>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</si>
  <si>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</si>
  <si>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</si>
  <si>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</si>
  <si>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</si>
  <si>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</si>
  <si>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</si>
  <si>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</si>
  <si>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</si>
  <si>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</si>
  <si>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</si>
  <si>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</si>
  <si>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</si>
  <si>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</si>
  <si>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</si>
  <si>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</si>
  <si>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</si>
  <si>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</si>
  <si>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</si>
  <si>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</si>
  <si>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</si>
  <si>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</si>
  <si>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</si>
  <si>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</si>
  <si>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</si>
  <si>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</si>
  <si>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</si>
  <si>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</si>
  <si>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</si>
  <si>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</si>
  <si>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</si>
  <si>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</si>
  <si>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</si>
  <si>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</si>
  <si>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</si>
  <si>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</si>
  <si>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</si>
  <si>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</si>
  <si>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</si>
  <si>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</si>
  <si>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</si>
  <si>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</si>
  <si>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</si>
  <si>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</si>
  <si>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</si>
  <si>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</si>
  <si>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</si>
  <si>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</si>
  <si>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</si>
  <si>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</si>
  <si>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</si>
  <si>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</si>
  <si>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</si>
  <si>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</si>
  <si>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</si>
  <si>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</si>
  <si>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</si>
  <si>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</si>
  <si>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</si>
  <si>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</si>
  <si>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</si>
  <si>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</si>
  <si>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</si>
  <si>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</si>
  <si>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</si>
  <si>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</si>
  <si>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</si>
  <si>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</si>
  <si>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</si>
  <si>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</si>
  <si>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</si>
  <si>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</si>
  <si>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</si>
  <si>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</si>
  <si>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</si>
  <si>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</si>
  <si>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</si>
  <si>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</si>
  <si>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</si>
  <si>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</si>
  <si>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</si>
  <si>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</si>
  <si>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</si>
  <si>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</si>
  <si>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</si>
  <si>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</si>
  <si>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</si>
  <si>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</si>
  <si>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</si>
  <si>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</si>
  <si>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</si>
  <si>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</si>
  <si>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</si>
  <si>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</si>
  <si>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</si>
  <si>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</si>
  <si>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</si>
  <si>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</si>
  <si>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</si>
  <si>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</si>
  <si>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</si>
  <si>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</si>
  <si>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</si>
  <si>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</si>
  <si>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</si>
  <si>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</si>
  <si>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</si>
  <si>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</si>
  <si>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</si>
  <si>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</si>
  <si>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</si>
  <si>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</si>
  <si>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</si>
  <si>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</si>
  <si>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</si>
  <si>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</si>
  <si>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</si>
  <si>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</si>
  <si>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</si>
  <si>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</si>
  <si>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</si>
  <si>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</si>
  <si>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</si>
  <si>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</si>
  <si>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</si>
  <si>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</si>
  <si>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</si>
  <si>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</si>
  <si>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</si>
  <si>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</si>
  <si>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</si>
  <si>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</si>
  <si>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</si>
  <si>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</si>
  <si>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</si>
  <si>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</si>
  <si>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</si>
  <si>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</si>
  <si>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</si>
  <si>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</si>
  <si>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</si>
  <si>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</si>
  <si>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</si>
  <si>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</si>
  <si>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</si>
  <si>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</si>
  <si>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</si>
  <si>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</si>
  <si>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</si>
  <si>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</si>
  <si>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</si>
  <si>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</si>
  <si>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</si>
  <si>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</si>
  <si>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</si>
  <si>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</si>
  <si>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</si>
  <si>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</si>
  <si>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</si>
  <si>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</si>
  <si>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</si>
  <si>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</si>
  <si>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</si>
  <si>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</si>
  <si>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</si>
  <si>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</si>
  <si>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</si>
  <si>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</si>
  <si>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</si>
  <si>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</si>
  <si>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</si>
  <si>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</si>
  <si>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</si>
  <si>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</si>
  <si>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</si>
  <si>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</si>
  <si>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</si>
  <si>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</si>
  <si>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</si>
  <si>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</si>
  <si>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</si>
  <si>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</si>
  <si>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</si>
  <si>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</si>
  <si>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</si>
  <si>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</si>
  <si>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</si>
  <si>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</si>
  <si>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</si>
  <si>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</si>
  <si>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</si>
  <si>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</si>
  <si>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</si>
  <si>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</si>
  <si>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</si>
  <si>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</si>
  <si>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</si>
  <si>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</si>
  <si>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</si>
  <si>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</si>
  <si>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</si>
  <si>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</si>
  <si>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</si>
  <si>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</si>
  <si>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</si>
  <si>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</si>
  <si>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</si>
  <si>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</si>
  <si>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</si>
  <si>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</si>
  <si>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</si>
  <si>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</si>
  <si>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</si>
  <si>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</si>
  <si>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</si>
  <si>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</si>
  <si>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</si>
  <si>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</si>
  <si>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</si>
  <si>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</si>
  <si>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</si>
  <si>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</si>
  <si>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</si>
  <si>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</si>
  <si>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</si>
  <si>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</si>
  <si>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</si>
  <si>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</si>
  <si>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</si>
  <si>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</si>
  <si>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</si>
  <si>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</si>
  <si>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</si>
  <si>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</si>
  <si>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</si>
  <si>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</si>
  <si>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</si>
  <si>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</si>
  <si>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</si>
  <si>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</si>
  <si>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</si>
  <si>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</si>
  <si>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</si>
  <si>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</si>
  <si>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</si>
  <si>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</si>
  <si>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</si>
  <si>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</si>
  <si>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</si>
  <si>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</si>
  <si>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</si>
  <si>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</si>
  <si>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</si>
  <si>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</si>
  <si>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</si>
  <si>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</si>
  <si>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</si>
  <si>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</si>
  <si>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</si>
  <si>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</si>
  <si>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</si>
  <si>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</si>
  <si>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</si>
  <si>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</si>
  <si>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</si>
  <si>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</si>
  <si>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</si>
  <si>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</si>
  <si>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</si>
  <si>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</si>
  <si>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</si>
  <si>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</si>
  <si>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</si>
  <si>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</si>
  <si>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</si>
  <si>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</si>
  <si>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</si>
  <si>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</si>
  <si>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</si>
  <si>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</si>
  <si>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</si>
  <si>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</si>
  <si>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</si>
  <si>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</si>
  <si>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</si>
  <si>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</si>
  <si>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</si>
  <si>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</si>
  <si>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</si>
  <si>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</si>
  <si>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</si>
  <si>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</si>
  <si>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</si>
  <si>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</si>
  <si>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</si>
  <si>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</si>
  <si>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</si>
  <si>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</si>
  <si>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</si>
  <si>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</si>
  <si>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</si>
  <si>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</si>
  <si>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</si>
  <si>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</si>
  <si>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</si>
  <si>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</si>
  <si>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</si>
  <si>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</si>
  <si>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</si>
  <si>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</si>
  <si>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</si>
  <si>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</si>
  <si>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</si>
  <si>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</si>
  <si>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</si>
  <si>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</si>
  <si>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</si>
  <si>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</si>
  <si>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</si>
  <si>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</si>
  <si>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</si>
  <si>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</si>
  <si>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</si>
  <si>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</si>
  <si>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</si>
  <si>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</si>
  <si>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</si>
  <si>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</si>
  <si>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</si>
  <si>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</si>
  <si>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</si>
  <si>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</si>
  <si>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</si>
  <si>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</si>
  <si>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</si>
  <si>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</si>
  <si>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</si>
  <si>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</si>
  <si>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</si>
  <si>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</si>
  <si>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</si>
  <si>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</si>
  <si>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</si>
  <si>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</si>
  <si>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</si>
  <si>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</si>
  <si>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</si>
  <si>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</si>
  <si>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</si>
  <si>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</si>
  <si>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</si>
  <si>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</si>
  <si>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</si>
  <si>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</si>
  <si>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</si>
  <si>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</si>
  <si>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</si>
  <si>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</si>
  <si>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</si>
  <si>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</si>
  <si>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</si>
  <si>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</si>
  <si>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</si>
  <si>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</si>
  <si>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</si>
  <si>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</si>
  <si>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</si>
  <si>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</si>
  <si>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</si>
  <si>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</si>
  <si>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</si>
  <si>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</si>
  <si>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</si>
  <si>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</si>
  <si>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</si>
  <si>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</si>
  <si>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</si>
  <si>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</si>
  <si>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</si>
  <si>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</si>
  <si>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</si>
  <si>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</si>
  <si>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</si>
  <si>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</si>
  <si>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</si>
  <si>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</si>
  <si>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</si>
  <si>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</si>
  <si>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</si>
  <si>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</si>
  <si>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</si>
  <si>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</si>
  <si>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</si>
  <si>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</si>
  <si>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</si>
  <si>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</si>
  <si>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</si>
  <si>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</si>
  <si>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</si>
  <si>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</si>
  <si>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</si>
  <si>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</si>
  <si>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</si>
  <si>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</si>
  <si>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</si>
  <si>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</si>
  <si>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</si>
  <si>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</si>
  <si>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</si>
  <si>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</si>
  <si>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</si>
  <si>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</si>
  <si>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</si>
  <si>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</si>
  <si>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</si>
  <si>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</si>
  <si>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</si>
  <si>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</si>
  <si>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</si>
  <si>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</si>
  <si>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</si>
  <si>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</si>
  <si>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</si>
  <si>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</si>
  <si>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</si>
  <si>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</si>
  <si>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</si>
  <si>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</si>
  <si>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</si>
  <si>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</si>
  <si>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</si>
  <si>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</si>
  <si>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</si>
  <si>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</si>
  <si>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</si>
  <si>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</si>
  <si>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</si>
  <si>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</si>
  <si>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</si>
  <si>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</si>
  <si>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</si>
  <si>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</si>
  <si>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</si>
  <si>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</si>
  <si>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</si>
  <si>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</si>
  <si>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</si>
  <si>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</si>
  <si>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</si>
  <si>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</si>
  <si>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</si>
  <si>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</si>
  <si>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</si>
  <si>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</si>
  <si>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</si>
  <si>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</si>
  <si>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</si>
  <si>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</si>
  <si>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</si>
  <si>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</si>
  <si>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</si>
  <si>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</si>
  <si>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</si>
  <si>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</si>
  <si>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</si>
  <si>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</si>
  <si>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</si>
  <si>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</si>
  <si>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</si>
  <si>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</si>
  <si>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</si>
  <si>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</si>
  <si>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</si>
  <si>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</si>
  <si>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</si>
  <si>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</si>
  <si>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</si>
  <si>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</si>
  <si>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</si>
  <si>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</si>
  <si>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</si>
  <si>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</si>
  <si>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</si>
  <si>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</si>
  <si>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</si>
  <si>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</si>
  <si>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</si>
  <si>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</si>
  <si>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</si>
  <si>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</si>
  <si>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</si>
  <si>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</si>
  <si>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</si>
  <si>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</si>
  <si>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</si>
  <si>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</si>
  <si>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</si>
  <si>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</si>
  <si>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</si>
  <si>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</si>
  <si>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</si>
  <si>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</si>
  <si>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</si>
  <si>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</si>
  <si>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</si>
  <si>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</si>
  <si>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</si>
  <si>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</si>
  <si>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</si>
  <si>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</si>
  <si>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</si>
  <si>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</si>
  <si>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</si>
  <si>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</si>
  <si>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</si>
  <si>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</si>
  <si>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</si>
  <si>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</si>
  <si>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</si>
  <si>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</si>
  <si>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</si>
  <si>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</si>
  <si>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</si>
  <si>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</si>
  <si>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</si>
  <si>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</si>
  <si>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</si>
  <si>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</si>
  <si>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</si>
  <si>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</si>
  <si>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</si>
  <si>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</si>
  <si>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</si>
  <si>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</si>
  <si>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</si>
  <si>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</si>
  <si>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</si>
  <si>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</si>
  <si>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</si>
  <si>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</si>
  <si>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</si>
  <si>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</si>
  <si>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</si>
  <si>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</si>
  <si>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</si>
  <si>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</si>
  <si>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</si>
  <si>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</si>
  <si>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</si>
  <si>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</si>
  <si>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</si>
  <si>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</si>
  <si>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</si>
  <si>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</si>
  <si>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</si>
  <si>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</si>
  <si>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</si>
  <si>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</si>
  <si>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</si>
  <si>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</si>
  <si>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</si>
  <si>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</si>
  <si>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</si>
  <si>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</si>
  <si>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</si>
  <si>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</si>
  <si>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</si>
  <si>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</si>
  <si>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</si>
  <si>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</si>
  <si>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</si>
  <si>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</si>
  <si>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</si>
  <si>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</si>
  <si>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</si>
  <si>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</si>
  <si>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</si>
  <si>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</si>
  <si>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</si>
  <si>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</si>
  <si>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</si>
  <si>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</si>
  <si>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</si>
  <si>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</si>
  <si>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</si>
  <si>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</si>
  <si>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</si>
  <si>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</si>
  <si>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</si>
  <si>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</si>
  <si>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</si>
  <si>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</si>
  <si>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</si>
  <si>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</si>
  <si>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</si>
  <si>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</si>
  <si>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</si>
  <si>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</si>
  <si>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</si>
  <si>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</si>
  <si>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</si>
  <si>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</si>
  <si>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</si>
  <si>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</si>
  <si>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</si>
  <si>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</si>
  <si>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</si>
  <si>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</si>
  <si>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</si>
  <si>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</si>
  <si>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</si>
  <si>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</si>
  <si>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</si>
  <si>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</si>
  <si>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</si>
  <si>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</si>
  <si>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</si>
  <si>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</si>
  <si>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</si>
  <si>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</si>
  <si>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</si>
  <si>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</si>
  <si>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</si>
  <si>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</si>
  <si>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</si>
  <si>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</si>
  <si>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</si>
  <si>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</si>
  <si>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</si>
  <si>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</si>
  <si>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</si>
  <si>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</si>
  <si>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</si>
  <si>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</si>
  <si>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</si>
  <si>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</si>
  <si>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</si>
  <si>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</si>
  <si>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</si>
  <si>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</si>
  <si>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</si>
  <si>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</si>
  <si>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</si>
  <si>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</si>
  <si>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</si>
  <si>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</si>
  <si>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</si>
  <si>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</si>
  <si>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</si>
  <si>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</si>
  <si>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</si>
  <si>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</si>
  <si>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</si>
  <si>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</si>
  <si>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</si>
  <si>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</si>
  <si>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</si>
  <si>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</si>
  <si>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</si>
  <si>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</si>
  <si>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</si>
  <si>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</si>
  <si>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</si>
  <si>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</si>
  <si>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</si>
  <si>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</si>
  <si>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</si>
  <si>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</si>
  <si>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</si>
  <si>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</si>
  <si>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</si>
  <si>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</si>
  <si>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</si>
  <si>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</si>
  <si>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</si>
  <si>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</si>
  <si>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</si>
  <si>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</si>
  <si>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</si>
  <si>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</si>
  <si>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</si>
  <si>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</si>
  <si>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</si>
  <si>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</si>
  <si>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</si>
  <si>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</si>
  <si>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</si>
  <si>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</si>
  <si>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</si>
  <si>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</si>
  <si>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</si>
  <si>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</si>
  <si>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</si>
  <si>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</si>
  <si>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</si>
  <si>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</si>
  <si>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</si>
  <si>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</si>
  <si>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</si>
  <si>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</si>
  <si>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</si>
  <si>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</si>
  <si>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</si>
  <si>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</si>
  <si>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</si>
  <si>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</si>
  <si>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</si>
  <si>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</si>
  <si>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</si>
  <si>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</si>
  <si>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</si>
  <si>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</si>
  <si>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</si>
  <si>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</si>
  <si>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</si>
  <si>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</si>
  <si>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</si>
  <si>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</si>
  <si>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</si>
  <si>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</si>
  <si>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</si>
  <si>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</si>
  <si>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</si>
  <si>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</si>
  <si>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</si>
  <si>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</si>
  <si>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</si>
  <si>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</si>
  <si>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</si>
  <si>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</si>
  <si>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</si>
  <si>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</si>
  <si>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</si>
  <si>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</si>
  <si>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</si>
  <si>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</si>
  <si>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</si>
  <si>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</si>
  <si>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</si>
  <si>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</si>
  <si>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</si>
  <si>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</si>
  <si>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</si>
  <si>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</si>
  <si>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</si>
  <si>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</si>
  <si>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</si>
  <si>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</si>
  <si>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</si>
  <si>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</si>
  <si>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</si>
  <si>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</si>
  <si>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</si>
  <si>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</si>
  <si>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</si>
  <si>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</si>
  <si>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</si>
  <si>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</si>
  <si>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</si>
  <si>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</si>
  <si>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</si>
  <si>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</si>
  <si>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</si>
  <si>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</si>
  <si>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</si>
  <si>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</si>
  <si>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</si>
  <si>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</si>
  <si>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</si>
  <si>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</si>
  <si>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</si>
  <si>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</si>
  <si>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</si>
  <si>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</si>
  <si>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</si>
  <si>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</si>
  <si>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</si>
  <si>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</si>
  <si>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</si>
  <si>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</si>
  <si>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</si>
  <si>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</si>
  <si>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</si>
  <si>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</si>
  <si>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</si>
  <si>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</si>
  <si>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</si>
  <si>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</si>
  <si>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</si>
  <si>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</si>
  <si>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</si>
  <si>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</si>
  <si>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</si>
  <si>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</si>
  <si>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</si>
  <si>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</si>
  <si>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</si>
  <si>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</si>
  <si>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</si>
  <si>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</si>
  <si>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</si>
  <si>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</si>
  <si>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</si>
  <si>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</si>
  <si>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</si>
  <si>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</si>
  <si>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</si>
  <si>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</si>
  <si>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</si>
  <si>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</si>
  <si>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</si>
  <si>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</si>
  <si>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</si>
  <si>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</si>
  <si>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</si>
  <si>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</si>
  <si>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</si>
  <si>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</si>
  <si>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</si>
  <si>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</si>
  <si>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</si>
  <si>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</si>
  <si>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</si>
  <si>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</si>
  <si>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</si>
  <si>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</si>
  <si>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</si>
  <si>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</si>
  <si>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</si>
  <si>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</si>
  <si>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</si>
  <si>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</si>
  <si>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</si>
  <si>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</si>
  <si>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</si>
  <si>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</si>
  <si>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</si>
  <si>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</si>
  <si>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</si>
  <si>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</si>
  <si>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</si>
  <si>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</si>
  <si>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</si>
  <si>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</si>
  <si>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</si>
  <si>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</si>
  <si>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</si>
  <si>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</si>
  <si>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</si>
  <si>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</si>
  <si>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</si>
  <si>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</si>
  <si>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</si>
  <si>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</si>
  <si>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</si>
  <si>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</si>
  <si>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</si>
  <si>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</si>
  <si>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</si>
  <si>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</si>
  <si>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</si>
  <si>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</si>
  <si>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</si>
  <si>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</si>
  <si>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</si>
  <si>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</si>
  <si>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</si>
  <si>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</si>
  <si>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</si>
  <si>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</si>
  <si>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</si>
  <si>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</si>
  <si>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</si>
  <si>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</si>
  <si>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</si>
  <si>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</si>
  <si>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</si>
  <si>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</si>
  <si>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</si>
  <si>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</si>
  <si>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</si>
  <si>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</si>
  <si>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</si>
  <si>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</si>
  <si>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</si>
  <si>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</si>
  <si>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</si>
  <si>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</si>
  <si>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</si>
  <si>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</si>
  <si>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</si>
  <si>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</si>
  <si>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</si>
  <si>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</si>
  <si>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</si>
  <si>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</si>
  <si>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</si>
  <si>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</si>
  <si>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</si>
  <si>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</si>
  <si>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</si>
  <si>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</si>
  <si>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</si>
  <si>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</si>
  <si>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</si>
  <si>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</si>
  <si>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</si>
  <si>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</si>
  <si>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</si>
  <si>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</si>
  <si>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</si>
  <si>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</si>
  <si>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</si>
  <si>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</si>
  <si>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</si>
  <si>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</si>
  <si>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</si>
  <si>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</si>
  <si>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</si>
  <si>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</si>
  <si>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</si>
  <si>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</si>
  <si>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</si>
  <si>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</si>
  <si>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</si>
  <si>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</si>
  <si>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</si>
  <si>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</si>
  <si>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</si>
  <si>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</si>
  <si>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</si>
  <si>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</si>
  <si>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</si>
  <si>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</si>
  <si>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</si>
  <si>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</si>
  <si>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</si>
  <si>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</si>
  <si>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</si>
  <si>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</si>
  <si>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</si>
  <si>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</si>
  <si>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</si>
  <si>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</si>
  <si>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</si>
  <si>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</si>
  <si>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</si>
  <si>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</si>
  <si>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</si>
  <si>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</si>
  <si>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</si>
  <si>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</si>
  <si>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</si>
  <si>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</si>
  <si>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</si>
  <si>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</si>
  <si>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</si>
  <si>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</si>
  <si>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</si>
  <si>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</si>
  <si>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</si>
  <si>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</si>
  <si>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</si>
  <si>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</si>
  <si>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</si>
  <si>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</si>
  <si>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</si>
  <si>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</si>
  <si>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</si>
  <si>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</si>
  <si>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</si>
  <si>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</si>
  <si>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</si>
  <si>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</si>
  <si>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</si>
  <si>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</si>
  <si>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</si>
  <si>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</si>
  <si>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</si>
  <si>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</si>
  <si>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</si>
  <si>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</si>
  <si>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</si>
  <si>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</si>
  <si>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</si>
  <si>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</si>
  <si>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</si>
  <si>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</si>
  <si>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</si>
  <si>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</si>
  <si>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</si>
  <si>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</si>
  <si>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</si>
  <si>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</si>
  <si>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</si>
  <si>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</si>
  <si>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</si>
  <si>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</si>
  <si>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</si>
  <si>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</si>
  <si>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</si>
  <si>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</si>
  <si>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</si>
  <si>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</si>
  <si>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</si>
  <si>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</si>
  <si>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</si>
  <si>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</si>
  <si>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</si>
  <si>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</si>
  <si>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</si>
  <si>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</si>
  <si>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</si>
  <si>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</si>
  <si>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</si>
  <si>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</si>
  <si>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</si>
  <si>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</si>
  <si>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</si>
  <si>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</si>
  <si>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</si>
  <si>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</si>
  <si>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</si>
  <si>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</si>
  <si>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</si>
  <si>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</si>
  <si>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</si>
  <si>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</si>
  <si>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</si>
  <si>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</si>
  <si>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</si>
  <si>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</si>
  <si>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</si>
  <si>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</si>
  <si>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</si>
  <si>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</si>
  <si>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</si>
  <si>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</si>
  <si>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</si>
  <si>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</si>
  <si>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</si>
  <si>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</si>
  <si>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</si>
  <si>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</si>
  <si>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</si>
  <si>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</si>
  <si>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</si>
  <si>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</si>
  <si>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</si>
  <si>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</si>
  <si>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</si>
  <si>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</si>
  <si>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</si>
  <si>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</si>
  <si>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</si>
  <si>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</si>
  <si>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</si>
  <si>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</si>
  <si>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</si>
  <si>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</si>
  <si>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</si>
  <si>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</si>
  <si>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</si>
  <si>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</si>
  <si>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</si>
  <si>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</si>
  <si>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</si>
  <si>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</si>
  <si>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</si>
  <si>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</si>
  <si>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</si>
  <si>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</si>
  <si>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</si>
  <si>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</si>
  <si>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</si>
  <si>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</si>
  <si>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</si>
  <si>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</si>
  <si>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</si>
  <si>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</si>
  <si>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</si>
  <si>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</si>
  <si>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</si>
  <si>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</si>
  <si>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</si>
  <si>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</si>
  <si>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</si>
  <si>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</si>
  <si>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</si>
  <si>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</si>
  <si>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</si>
  <si>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</si>
  <si>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</si>
  <si>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</si>
  <si>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</si>
  <si>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</si>
  <si>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</si>
  <si>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</si>
  <si>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</si>
  <si>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</si>
  <si>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</si>
  <si>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</si>
  <si>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</si>
  <si>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</si>
  <si>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</si>
  <si>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</si>
  <si>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</si>
  <si>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</si>
  <si>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</si>
  <si>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</si>
  <si>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</si>
  <si>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</si>
  <si>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</si>
  <si>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</si>
  <si>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</si>
  <si>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</si>
  <si>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</si>
  <si>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</si>
  <si>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</si>
  <si>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</si>
  <si>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</si>
  <si>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</si>
  <si>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</si>
  <si>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</si>
  <si>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</si>
  <si>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</si>
  <si>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</si>
  <si>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</si>
  <si>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</si>
  <si>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</si>
  <si>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</si>
  <si>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</si>
  <si>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</si>
  <si>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</si>
  <si>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</si>
  <si>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</si>
  <si>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</si>
  <si>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</si>
  <si>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</si>
  <si>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</si>
  <si>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</si>
  <si>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</si>
  <si>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</si>
  <si>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</si>
  <si>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</si>
  <si>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</si>
  <si>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</si>
  <si>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</si>
  <si>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</si>
  <si>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</si>
  <si>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</si>
  <si>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</si>
  <si>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</si>
  <si>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</si>
  <si>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</si>
  <si>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</si>
  <si>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</si>
  <si>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</si>
  <si>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</si>
  <si>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</si>
  <si>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</si>
  <si>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</si>
  <si>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</si>
  <si>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</si>
  <si>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</si>
  <si>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</si>
  <si>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</si>
  <si>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</si>
  <si>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</si>
  <si>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</si>
  <si>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</si>
  <si>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</si>
  <si>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</si>
  <si>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</si>
  <si>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</si>
  <si>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</si>
  <si>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</si>
  <si>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</si>
  <si>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</si>
  <si>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</si>
  <si>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</si>
  <si>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</si>
  <si>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</si>
  <si>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</si>
  <si>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</si>
  <si>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</si>
  <si>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</si>
  <si>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</si>
  <si>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</si>
  <si>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</si>
  <si>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</si>
  <si>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</si>
  <si>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</si>
  <si>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</si>
  <si>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</si>
  <si>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</si>
  <si>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</si>
  <si>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</si>
  <si>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</si>
  <si>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</si>
  <si>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</si>
  <si>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</si>
  <si>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</si>
  <si>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</si>
  <si>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</si>
  <si>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</si>
  <si>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</si>
  <si>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</si>
  <si>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</si>
  <si>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</si>
  <si>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</si>
  <si>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</si>
  <si>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</si>
  <si>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</si>
  <si>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</si>
  <si>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</si>
  <si>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</si>
  <si>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</si>
  <si>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</si>
  <si>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</si>
  <si>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</si>
  <si>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</si>
  <si>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</si>
  <si>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</si>
  <si>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</si>
  <si>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</si>
  <si>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</si>
  <si>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</si>
  <si>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</si>
  <si>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</si>
  <si>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</si>
  <si>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</si>
  <si>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</si>
  <si>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</si>
  <si>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</si>
  <si>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</si>
  <si>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</si>
  <si>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</si>
  <si>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</si>
  <si>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</si>
  <si>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</si>
  <si>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</si>
  <si>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</si>
  <si>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</si>
  <si>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</si>
  <si>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</si>
  <si>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</si>
  <si>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</si>
  <si>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</si>
  <si>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</si>
  <si>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</si>
  <si>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</si>
  <si>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</si>
  <si>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</si>
  <si>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</si>
  <si>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</si>
  <si>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</si>
  <si>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</si>
  <si>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</si>
  <si>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</si>
  <si>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</si>
  <si>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</si>
  <si>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</si>
  <si>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</si>
  <si>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</si>
  <si>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</si>
  <si>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</si>
  <si>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</si>
  <si>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</si>
  <si>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</si>
  <si>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</si>
  <si>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</si>
  <si>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</si>
  <si>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</si>
  <si>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</si>
  <si>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</si>
  <si>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</si>
  <si>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</si>
  <si>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</si>
  <si>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</si>
  <si>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</si>
  <si>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</si>
  <si>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</si>
  <si>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</si>
  <si>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</si>
  <si>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</si>
  <si>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</si>
  <si>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</si>
  <si>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</si>
  <si>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</si>
  <si>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</si>
  <si>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</si>
  <si>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</si>
  <si>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</si>
  <si>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</si>
  <si>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</si>
  <si>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</si>
  <si>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</si>
  <si>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</si>
  <si>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</si>
  <si>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</si>
  <si>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</si>
  <si>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</si>
  <si>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</si>
  <si>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</si>
  <si>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</si>
  <si>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</si>
  <si>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</si>
  <si>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</si>
  <si>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</si>
  <si>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</si>
  <si>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</si>
  <si>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</si>
  <si>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</si>
  <si>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</si>
  <si>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</si>
  <si>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</si>
  <si>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</si>
  <si>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</si>
  <si>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</si>
  <si>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</si>
  <si>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</si>
  <si>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</si>
  <si>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</si>
  <si>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</si>
  <si>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</si>
  <si>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</si>
  <si>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</si>
  <si>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</si>
  <si>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</si>
  <si>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</si>
  <si>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</si>
  <si>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</si>
  <si>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</si>
  <si>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</si>
  <si>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</si>
  <si>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</si>
  <si>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</si>
  <si>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</si>
  <si>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</si>
  <si>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</si>
  <si>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</si>
  <si>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</si>
  <si>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</si>
  <si>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</si>
  <si>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</si>
  <si>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</si>
  <si>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</si>
  <si>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</si>
  <si>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</si>
  <si>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</si>
  <si>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</si>
  <si>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</si>
  <si>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</si>
  <si>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</si>
  <si>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</si>
  <si>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</si>
  <si>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</si>
  <si>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</si>
  <si>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</si>
  <si>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</si>
  <si>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</si>
  <si>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</si>
  <si>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</si>
  <si>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</si>
  <si>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</si>
  <si>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</si>
  <si>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</si>
  <si>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</si>
  <si>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</si>
  <si>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</si>
  <si>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</si>
  <si>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</si>
  <si>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</si>
  <si>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</si>
  <si>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</si>
  <si>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</si>
  <si>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</si>
  <si>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</si>
  <si>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</si>
  <si>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</si>
  <si>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</si>
  <si>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</si>
  <si>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</si>
  <si>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</si>
  <si>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</si>
  <si>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</si>
  <si>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</si>
  <si>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</si>
  <si>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</si>
  <si>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</si>
  <si>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</si>
  <si>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</si>
  <si>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</si>
  <si>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</si>
  <si>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</si>
  <si>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</si>
  <si>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</si>
  <si>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</si>
  <si>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</si>
  <si>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</si>
  <si>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</si>
  <si>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</si>
  <si>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</si>
  <si>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</si>
  <si>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</si>
  <si>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</si>
  <si>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</si>
  <si>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</si>
  <si>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</si>
  <si>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</si>
  <si>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</si>
  <si>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</si>
  <si>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</si>
  <si>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</si>
  <si>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</si>
  <si>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</si>
  <si>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</si>
  <si>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</si>
  <si>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</si>
  <si>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</si>
  <si>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</si>
  <si>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</si>
  <si>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</si>
  <si>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</si>
  <si>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</si>
  <si>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</si>
  <si>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</si>
  <si>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</si>
  <si>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</si>
  <si>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</si>
  <si>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</si>
  <si>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</si>
  <si>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</si>
  <si>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</si>
  <si>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</si>
  <si>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</si>
  <si>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</si>
  <si>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</si>
  <si>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</si>
  <si>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</si>
  <si>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</si>
  <si>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</si>
  <si>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</si>
  <si>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</si>
  <si>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</si>
  <si>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</si>
  <si>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</si>
  <si>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</si>
  <si>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</si>
  <si>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</si>
  <si>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</si>
  <si>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</si>
  <si>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</si>
  <si>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</si>
  <si>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</si>
  <si>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</si>
  <si>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</si>
  <si>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</si>
  <si>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</si>
  <si>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</si>
  <si>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</si>
  <si>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</si>
  <si>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</si>
  <si>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</si>
  <si>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</si>
  <si>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</si>
  <si>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</si>
  <si>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</si>
  <si>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</si>
  <si>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</si>
  <si>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</si>
  <si>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</si>
  <si>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</si>
  <si>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</si>
  <si>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</si>
  <si>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</si>
  <si>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</si>
  <si>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</si>
  <si>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</si>
  <si>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</si>
  <si>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</si>
  <si>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</si>
  <si>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</si>
  <si>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</si>
  <si>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</si>
  <si>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</si>
  <si>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</si>
  <si>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</si>
  <si>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</si>
  <si>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</si>
  <si>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</si>
  <si>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</si>
  <si>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</si>
  <si>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</si>
  <si>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</si>
  <si>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</si>
  <si>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</si>
  <si>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</si>
  <si>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</si>
  <si>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</si>
  <si>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</si>
  <si>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</si>
  <si>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</si>
  <si>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</si>
  <si>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</si>
  <si>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</si>
  <si>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</si>
  <si>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</si>
  <si>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</si>
  <si>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</si>
  <si>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</si>
  <si>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</si>
  <si>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</si>
  <si>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</si>
  <si>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</si>
  <si>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</si>
  <si>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</si>
  <si>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</si>
  <si>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</si>
  <si>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</si>
  <si>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</si>
  <si>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</si>
  <si>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</si>
  <si>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</si>
  <si>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</si>
  <si>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</si>
  <si>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</si>
  <si>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</si>
  <si>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</si>
  <si>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</si>
  <si>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</si>
  <si>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</si>
  <si>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</si>
  <si>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</si>
  <si>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</si>
  <si>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</si>
  <si>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</si>
  <si>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</si>
  <si>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</si>
  <si>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</si>
  <si>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</si>
  <si>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</si>
  <si>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</si>
  <si>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</si>
  <si>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</si>
  <si>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</si>
  <si>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</si>
  <si>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</si>
  <si>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</si>
  <si>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</si>
  <si>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</si>
  <si>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</si>
  <si>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</si>
  <si>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</si>
  <si>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</si>
  <si>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</si>
  <si>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</si>
  <si>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</si>
  <si>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</si>
  <si>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</si>
  <si>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</si>
  <si>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</si>
  <si>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</si>
  <si>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</si>
  <si>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</si>
  <si>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</si>
  <si>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</si>
  <si>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</si>
  <si>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</si>
  <si>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</si>
  <si>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</si>
  <si>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</si>
  <si>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</si>
  <si>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</si>
  <si>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</si>
  <si>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</si>
  <si>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</si>
  <si>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</si>
  <si>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</si>
  <si>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</si>
  <si>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</si>
  <si>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</si>
  <si>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</si>
  <si>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</si>
  <si>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</si>
  <si>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</si>
  <si>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</si>
  <si>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</si>
  <si>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</si>
  <si>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</si>
  <si>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</si>
  <si>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</si>
  <si>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</si>
  <si>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</si>
  <si>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</si>
  <si>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</si>
  <si>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</si>
  <si>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</si>
  <si>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</si>
  <si>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</si>
  <si>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</si>
  <si>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</si>
  <si>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</si>
  <si>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</si>
  <si>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</si>
  <si>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</si>
  <si>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</si>
  <si>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</si>
  <si>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</si>
  <si>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</si>
  <si>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</si>
  <si>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</si>
  <si>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</si>
  <si>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</si>
  <si>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</si>
  <si>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</si>
  <si>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</si>
  <si>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</si>
  <si>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</si>
  <si>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</si>
  <si>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</si>
  <si>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</si>
  <si>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</si>
  <si>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</si>
  <si>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</si>
  <si>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</si>
  <si>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</si>
  <si>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</si>
  <si>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</si>
  <si>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</si>
  <si>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</si>
  <si>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</si>
  <si>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</si>
  <si>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</si>
  <si>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</si>
  <si>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</si>
  <si>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</si>
  <si>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</si>
  <si>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</si>
  <si>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</si>
  <si>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</si>
  <si>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</si>
  <si>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</si>
  <si>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</si>
  <si>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</si>
  <si>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</si>
  <si>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</si>
  <si>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</si>
  <si>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</si>
  <si>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</si>
  <si>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</si>
  <si>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</si>
  <si>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</si>
  <si>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</si>
  <si>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</si>
  <si>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</si>
  <si>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</si>
  <si>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</si>
  <si>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</si>
  <si>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</si>
  <si>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</si>
  <si>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</si>
  <si>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</si>
  <si>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</si>
  <si>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</si>
  <si>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</si>
  <si>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</si>
  <si>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</si>
  <si>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</si>
  <si>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</si>
  <si>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</si>
  <si>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</si>
  <si>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</si>
  <si>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</si>
  <si>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</si>
  <si>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</si>
  <si>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</si>
  <si>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</si>
  <si>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</si>
  <si>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</si>
  <si>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</si>
  <si>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</si>
  <si>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</si>
  <si>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</si>
  <si>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</si>
  <si>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</si>
  <si>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</si>
  <si>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</si>
  <si>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</si>
  <si>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</si>
  <si>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</si>
  <si>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</si>
  <si>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</si>
  <si>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</si>
  <si>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</si>
  <si>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</si>
  <si>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</si>
  <si>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</si>
  <si>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</si>
  <si>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</si>
  <si>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</si>
  <si>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</si>
  <si>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</si>
  <si>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</si>
  <si>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</si>
  <si>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</si>
  <si>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</si>
  <si>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</si>
  <si>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</si>
  <si>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</si>
  <si>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</si>
  <si>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</si>
  <si>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</si>
  <si>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</si>
  <si>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</si>
  <si>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</si>
  <si>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</si>
  <si>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</si>
  <si>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</si>
  <si>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</si>
  <si>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</si>
  <si>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</si>
  <si>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</si>
  <si>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</si>
  <si>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</si>
  <si>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</si>
  <si>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</si>
  <si>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</si>
  <si>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</si>
  <si>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</si>
  <si>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</si>
  <si>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</si>
  <si>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</si>
  <si>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</si>
  <si>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</si>
  <si>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</si>
  <si>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</si>
  <si>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</si>
  <si>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</si>
  <si>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</si>
  <si>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</si>
  <si>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</si>
  <si>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</si>
  <si>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</si>
  <si>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</si>
  <si>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</si>
  <si>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</si>
  <si>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</si>
  <si>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</si>
  <si>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</si>
  <si>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</si>
  <si>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</si>
  <si>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</si>
  <si>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</si>
  <si>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</si>
  <si>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</si>
  <si>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</si>
  <si>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</si>
  <si>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</si>
  <si>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</si>
  <si>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</si>
  <si>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</si>
  <si>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</si>
  <si>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</si>
  <si>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</si>
  <si>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</si>
  <si>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</si>
  <si>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</si>
  <si>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</si>
  <si>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</si>
  <si>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</si>
  <si>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</si>
  <si>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</si>
  <si>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</si>
  <si>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</si>
  <si>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</si>
  <si>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</si>
  <si>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</si>
  <si>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</si>
  <si>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</si>
  <si>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</si>
  <si>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</si>
  <si>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</si>
  <si>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</si>
  <si>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</si>
  <si>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</si>
  <si>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</si>
  <si>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</si>
  <si>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</si>
  <si>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</si>
  <si>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</si>
  <si>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</si>
  <si>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</si>
  <si>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</si>
  <si>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</si>
  <si>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</si>
  <si>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</si>
  <si>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</si>
  <si>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</si>
  <si>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</si>
  <si>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</si>
  <si>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</si>
  <si>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</si>
  <si>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</si>
  <si>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</si>
  <si>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</si>
  <si>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</si>
  <si>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</si>
  <si>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</si>
  <si>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</si>
  <si>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</si>
  <si>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</si>
  <si>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</si>
  <si>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</si>
  <si>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</si>
  <si>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</si>
  <si>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</si>
  <si>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</si>
  <si>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</si>
  <si>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</si>
  <si>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</si>
  <si>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</si>
  <si>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</si>
  <si>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</si>
  <si>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</si>
  <si>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</si>
  <si>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</si>
  <si>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</si>
  <si>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</si>
  <si>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</si>
  <si>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</si>
  <si>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</si>
  <si>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</si>
  <si>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</si>
  <si>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</si>
  <si>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</si>
  <si>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</si>
  <si>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</si>
  <si>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</si>
  <si>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</si>
  <si>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</si>
  <si>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</si>
  <si>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</si>
  <si>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</si>
  <si>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</si>
  <si>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</si>
  <si>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</si>
  <si>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</si>
  <si>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</si>
  <si>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</si>
  <si>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</si>
  <si>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</si>
  <si>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</si>
  <si>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</si>
  <si>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</si>
  <si>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</si>
  <si>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</si>
  <si>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</si>
  <si>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</si>
  <si>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</si>
  <si>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</si>
  <si>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</si>
  <si>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</si>
  <si>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</si>
  <si>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</si>
  <si>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</si>
  <si>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</si>
  <si>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</si>
  <si>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</si>
  <si>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</si>
  <si>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</si>
  <si>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</si>
  <si>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</si>
  <si>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</si>
  <si>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</si>
  <si>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</si>
  <si>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</si>
  <si>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</si>
  <si>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</si>
  <si>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</si>
  <si>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</si>
  <si>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</si>
  <si>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</si>
  <si>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</si>
  <si>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</si>
  <si>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</si>
  <si>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</si>
  <si>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</si>
  <si>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</si>
  <si>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</si>
  <si>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</si>
  <si>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</si>
  <si>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</si>
  <si>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</si>
  <si>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</si>
  <si>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</si>
  <si>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</si>
  <si>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</si>
  <si>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</si>
  <si>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</si>
  <si>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</si>
  <si>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</si>
  <si>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</si>
  <si>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</si>
  <si>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</si>
  <si>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</si>
  <si>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</si>
  <si>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</si>
  <si>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</si>
  <si>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</si>
  <si>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</si>
  <si>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</si>
  <si>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</si>
  <si>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</si>
  <si>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</si>
  <si>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</si>
  <si>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</si>
  <si>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</si>
  <si>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</si>
  <si>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</si>
  <si>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</si>
  <si>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</si>
  <si>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</si>
  <si>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</si>
  <si>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</si>
  <si>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</si>
  <si>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</si>
  <si>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</si>
  <si>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</si>
  <si>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</si>
  <si>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</si>
  <si>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</si>
  <si>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</si>
  <si>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</si>
  <si>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</si>
  <si>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</si>
  <si>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</si>
  <si>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</si>
  <si>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</si>
  <si>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</si>
  <si>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</si>
  <si>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</si>
  <si>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</si>
  <si>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</si>
  <si>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</si>
  <si>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</si>
  <si>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</si>
  <si>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</si>
  <si>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</si>
  <si>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</si>
  <si>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</si>
  <si>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</si>
  <si>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</si>
  <si>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</si>
  <si>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</si>
  <si>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</si>
  <si>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</si>
  <si>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</si>
  <si>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</si>
  <si>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</si>
  <si>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</si>
  <si>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</si>
  <si>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</si>
  <si>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</si>
  <si>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</si>
  <si>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</si>
  <si>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</si>
  <si>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</si>
  <si>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</si>
  <si>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</si>
  <si>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</si>
  <si>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</si>
  <si>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</si>
  <si>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</si>
  <si>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</si>
  <si>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</si>
  <si>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</si>
  <si>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</si>
  <si>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</si>
  <si>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</si>
  <si>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</si>
  <si>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</si>
  <si>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</si>
  <si>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</si>
  <si>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</si>
  <si>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</si>
  <si>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</si>
  <si>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</si>
  <si>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</si>
  <si>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</si>
  <si>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</si>
  <si>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</si>
  <si>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</si>
  <si>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</si>
  <si>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</si>
  <si>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</si>
  <si>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</si>
  <si>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</si>
  <si>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</si>
  <si>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</si>
  <si>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</si>
  <si>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</si>
  <si>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</si>
  <si>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</si>
  <si>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</si>
  <si>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</si>
  <si>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</si>
  <si>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</si>
  <si>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</si>
  <si>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</si>
  <si>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</si>
  <si>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</si>
  <si>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</si>
  <si>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</si>
  <si>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</si>
  <si>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</si>
  <si>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</si>
  <si>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</si>
  <si>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</si>
  <si>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</si>
  <si>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</si>
  <si>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</si>
  <si>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</si>
  <si>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</si>
  <si>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</si>
  <si>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</si>
  <si>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</si>
  <si>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</si>
  <si>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</si>
  <si>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</si>
  <si>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</si>
  <si>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</si>
  <si>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</si>
  <si>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</si>
  <si>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</si>
  <si>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</si>
  <si>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</si>
  <si>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</si>
  <si>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</si>
  <si>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</si>
  <si>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</si>
  <si>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</si>
  <si>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</si>
  <si>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</si>
  <si>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</si>
  <si>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</si>
  <si>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</si>
  <si>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</si>
  <si>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</si>
  <si>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</si>
  <si>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</si>
  <si>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</si>
  <si>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</si>
  <si>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</si>
  <si>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</si>
  <si>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</si>
  <si>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</si>
  <si>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</si>
  <si>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</si>
  <si>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</si>
  <si>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</si>
  <si>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</si>
  <si>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</si>
  <si>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</si>
  <si>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</si>
  <si>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</si>
  <si>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</si>
  <si>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</si>
  <si>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</si>
  <si>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</si>
  <si>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</si>
  <si>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</si>
  <si>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</si>
  <si>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</si>
  <si>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</si>
  <si>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</si>
  <si>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</si>
  <si>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</si>
  <si>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</si>
  <si>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</si>
  <si>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</si>
  <si>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</si>
  <si>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</si>
  <si>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</si>
  <si>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</si>
  <si>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</si>
  <si>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</si>
  <si>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</si>
  <si>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</si>
  <si>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</si>
  <si>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</si>
  <si>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</si>
  <si>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</si>
  <si>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</si>
  <si>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</si>
  <si>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</si>
  <si>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</si>
  <si>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</si>
  <si>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</si>
  <si>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</si>
  <si>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</si>
  <si>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</si>
  <si>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</si>
  <si>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</si>
  <si>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</si>
  <si>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</si>
  <si>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</si>
  <si>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</si>
  <si>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</si>
  <si>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</si>
  <si>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</si>
  <si>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</si>
  <si>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</si>
  <si>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</si>
  <si>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</si>
  <si>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</si>
  <si>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</si>
  <si>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</si>
  <si>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</si>
  <si>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</si>
  <si>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</si>
  <si>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</si>
  <si>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</si>
  <si>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</si>
  <si>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</si>
  <si>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</si>
  <si>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</si>
  <si>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</si>
  <si>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</si>
  <si>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</si>
  <si>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</si>
  <si>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</si>
  <si>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</si>
  <si>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</si>
  <si>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</si>
  <si>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</si>
  <si>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</si>
  <si>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</si>
  <si>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</si>
  <si>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</si>
  <si>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</si>
  <si>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</si>
  <si>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</si>
  <si>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</si>
  <si>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</si>
  <si>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</si>
  <si>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</si>
  <si>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</si>
  <si>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</si>
  <si>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</si>
  <si>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</si>
  <si>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</si>
  <si>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</si>
  <si>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</si>
  <si>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</si>
  <si>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</si>
  <si>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</si>
  <si>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</si>
  <si>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</si>
  <si>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</si>
  <si>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</si>
  <si>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</si>
  <si>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</si>
  <si>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</si>
  <si>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</si>
  <si>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</si>
  <si>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</si>
  <si>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</si>
  <si>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</si>
  <si>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</si>
  <si>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</si>
  <si>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</si>
  <si>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</si>
  <si>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</si>
  <si>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</si>
  <si>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</si>
  <si>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</si>
  <si>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</si>
  <si>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</si>
  <si>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</si>
  <si>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</si>
  <si>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</si>
  <si>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</si>
  <si>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</si>
  <si>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</si>
  <si>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</si>
  <si>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</si>
  <si>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</si>
  <si>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</si>
  <si>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</si>
  <si>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</si>
  <si>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</si>
  <si>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</si>
  <si>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</si>
  <si>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</si>
  <si>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</si>
  <si>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</si>
  <si>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</si>
  <si>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</si>
  <si>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</si>
  <si>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</si>
  <si>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</si>
  <si>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</si>
  <si>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</si>
  <si>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</si>
  <si>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</si>
  <si>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</si>
  <si>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</si>
  <si>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</si>
  <si>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</si>
  <si>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</si>
  <si>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</si>
  <si>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</si>
  <si>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</si>
  <si>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</si>
  <si>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</si>
  <si>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</si>
  <si>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</si>
  <si>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</si>
  <si>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</si>
  <si>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</si>
  <si>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</si>
  <si>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</si>
  <si>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</si>
  <si>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</si>
  <si>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</si>
  <si>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</si>
  <si>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</si>
  <si>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</si>
  <si>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</si>
  <si>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</si>
  <si>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</si>
  <si>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</si>
  <si>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</si>
  <si>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</si>
  <si>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</si>
  <si>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</si>
  <si>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</si>
  <si>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</si>
  <si>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</si>
  <si>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</si>
  <si>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</si>
  <si>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</si>
  <si>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</si>
  <si>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</si>
  <si>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</si>
  <si>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</si>
  <si>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</si>
  <si>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</si>
  <si>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</si>
  <si>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</si>
  <si>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</si>
  <si>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</si>
  <si>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</si>
  <si>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</si>
  <si>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</si>
  <si>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</si>
  <si>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</si>
  <si>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</si>
  <si>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</si>
  <si>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</si>
  <si>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</si>
  <si>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</si>
  <si>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</si>
  <si>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</si>
  <si>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</si>
  <si>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</si>
  <si>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</si>
  <si>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</si>
  <si>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</si>
  <si>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</si>
  <si>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</si>
  <si>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</si>
  <si>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</si>
  <si>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</si>
  <si>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</si>
  <si>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</si>
  <si>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</si>
  <si>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</si>
  <si>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</si>
  <si>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</si>
  <si>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</si>
  <si>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</si>
  <si>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</si>
  <si>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</si>
  <si>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</si>
  <si>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</si>
  <si>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</si>
  <si>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</si>
  <si>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</si>
  <si>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</si>
  <si>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</si>
  <si>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</si>
  <si>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</si>
  <si>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</si>
  <si>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</si>
  <si>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</si>
  <si>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</si>
  <si>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</si>
  <si>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</si>
  <si>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</si>
  <si>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</si>
  <si>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</si>
  <si>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</si>
  <si>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</si>
  <si>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</si>
  <si>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</si>
  <si>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</si>
  <si>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</si>
  <si>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</si>
  <si>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</si>
  <si>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</si>
  <si>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</si>
  <si>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</si>
  <si>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</si>
  <si>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</si>
  <si>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</si>
  <si>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</si>
  <si>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</si>
  <si>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</si>
  <si>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</si>
  <si>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</si>
  <si>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</si>
  <si>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</si>
  <si>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</si>
  <si>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</si>
  <si>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</si>
  <si>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</si>
  <si>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</si>
  <si>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</si>
  <si>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</si>
  <si>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</si>
  <si>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</si>
  <si>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</si>
  <si>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</si>
  <si>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</si>
  <si>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</si>
  <si>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</si>
  <si>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</si>
  <si>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</si>
  <si>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</si>
  <si>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</si>
  <si>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</si>
  <si>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</si>
  <si>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</si>
  <si>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</si>
  <si>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</si>
  <si>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</si>
  <si>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</si>
  <si>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</si>
  <si>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</si>
  <si>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</si>
  <si>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</si>
  <si>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</si>
  <si>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</si>
  <si>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</si>
  <si>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</si>
  <si>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</si>
  <si>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</si>
  <si>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</si>
  <si>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</si>
  <si>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</si>
  <si>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</si>
  <si>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</si>
  <si>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</si>
  <si>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</si>
  <si>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</si>
  <si>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</si>
  <si>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</si>
  <si>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</si>
  <si>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</si>
  <si>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</si>
  <si>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</si>
  <si>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</si>
  <si>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</si>
  <si>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</si>
  <si>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</si>
  <si>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</si>
  <si>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</si>
  <si>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</si>
  <si>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</si>
  <si>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</si>
  <si>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</si>
  <si>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</si>
  <si>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</si>
  <si>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</si>
  <si>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</si>
  <si>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</si>
  <si>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</si>
  <si>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</si>
  <si>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</si>
  <si>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</si>
  <si>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</si>
  <si>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</si>
  <si>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</si>
  <si>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</si>
  <si>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</si>
  <si>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</si>
  <si>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</si>
  <si>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</si>
  <si>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</si>
  <si>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</si>
  <si>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</si>
  <si>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</si>
  <si>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</si>
  <si>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</si>
  <si>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</si>
  <si>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</si>
  <si>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</si>
  <si>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</si>
  <si>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</si>
  <si>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</si>
  <si>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</si>
  <si>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</si>
  <si>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</si>
  <si>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</si>
  <si>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</si>
  <si>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</si>
  <si>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</si>
  <si>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</si>
  <si>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</si>
  <si>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</si>
  <si>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</si>
  <si>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</si>
  <si>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</si>
  <si>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</si>
  <si>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</si>
  <si>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</si>
  <si>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</si>
  <si>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</si>
  <si>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</si>
  <si>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</si>
  <si>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</si>
  <si>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</si>
  <si>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</si>
  <si>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</si>
  <si>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</si>
  <si>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</si>
  <si>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</si>
  <si>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</si>
  <si>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</si>
  <si>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</si>
  <si>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</si>
  <si>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</si>
  <si>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</si>
  <si>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</si>
  <si>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</si>
  <si>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</si>
  <si>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</si>
  <si>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</si>
  <si>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</si>
  <si>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</si>
  <si>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</si>
  <si>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</si>
  <si>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</si>
  <si>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</si>
  <si>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</si>
  <si>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</si>
  <si>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</si>
  <si>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</si>
  <si>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</si>
  <si>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</si>
  <si>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</si>
  <si>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</si>
  <si>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</si>
  <si>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</si>
  <si>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</si>
  <si>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</si>
  <si>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</si>
  <si>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</si>
  <si>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</si>
  <si>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</si>
  <si>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</si>
  <si>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</si>
  <si>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</si>
  <si>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</si>
  <si>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</si>
  <si>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</si>
  <si>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</si>
  <si>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</si>
  <si>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</si>
  <si>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</si>
  <si>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</si>
  <si>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</si>
  <si>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</si>
  <si>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</si>
  <si>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</si>
  <si>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</si>
  <si>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</si>
  <si>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</si>
  <si>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</si>
  <si>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</si>
  <si>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</si>
  <si>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</si>
  <si>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</si>
  <si>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</si>
  <si>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</si>
  <si>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</si>
  <si>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</si>
  <si>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</si>
  <si>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</si>
  <si>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</si>
  <si>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</si>
  <si>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</si>
  <si>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</si>
  <si>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</si>
  <si>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</si>
  <si>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</si>
  <si>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</si>
  <si>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</si>
  <si>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</si>
  <si>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</si>
  <si>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</si>
  <si>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</si>
  <si>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</si>
  <si>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</si>
  <si>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</si>
  <si>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</si>
  <si>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</si>
  <si>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</si>
  <si>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</si>
  <si>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</si>
  <si>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</si>
  <si>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</si>
  <si>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</si>
  <si>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</si>
  <si>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</si>
  <si>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</si>
  <si>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</si>
  <si>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</si>
  <si>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</si>
  <si>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</si>
  <si>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</si>
  <si>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</si>
  <si>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</si>
  <si>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</si>
  <si>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</si>
  <si>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</si>
  <si>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</si>
  <si>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</si>
  <si>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</si>
  <si>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</si>
  <si>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</si>
  <si>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</si>
  <si>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</si>
  <si>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</si>
  <si>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</si>
  <si>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</si>
  <si>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</si>
  <si>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</si>
  <si>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</si>
  <si>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</si>
  <si>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</si>
  <si>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</si>
  <si>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</si>
  <si>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</si>
  <si>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</si>
  <si>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</si>
  <si>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</si>
  <si>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</si>
  <si>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</si>
  <si>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</si>
  <si>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</si>
  <si>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</si>
  <si>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</si>
  <si>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</si>
  <si>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</si>
  <si>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</si>
  <si>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</si>
  <si>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</si>
  <si>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</si>
  <si>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</si>
  <si>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</si>
  <si>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</si>
  <si>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</si>
  <si>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</si>
  <si>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</si>
  <si>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</si>
  <si>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</si>
  <si>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</si>
  <si>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</si>
  <si>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</si>
  <si>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</si>
  <si>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</si>
  <si>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</si>
  <si>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</si>
  <si>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</si>
  <si>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</si>
  <si>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</si>
  <si>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</si>
  <si>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</si>
  <si>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</si>
  <si>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</si>
  <si>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</si>
  <si>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</si>
  <si>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</si>
  <si>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</si>
  <si>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</si>
  <si>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</si>
  <si>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</si>
  <si>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</si>
  <si>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</si>
  <si>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</si>
  <si>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</si>
  <si>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</si>
  <si>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</si>
  <si>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</si>
  <si>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</si>
  <si>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</si>
  <si>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</si>
  <si>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</si>
  <si>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</si>
  <si>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</si>
  <si>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</si>
  <si>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</si>
  <si>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</si>
  <si>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</si>
  <si>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</si>
  <si>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</si>
  <si>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</si>
  <si>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</si>
  <si>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</si>
  <si>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</si>
  <si>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</si>
  <si>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</si>
  <si>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</si>
  <si>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</si>
  <si>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</si>
  <si>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</si>
  <si>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</si>
  <si>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</si>
  <si>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</si>
  <si>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</si>
  <si>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</si>
  <si>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</si>
  <si>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</si>
  <si>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</si>
  <si>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</si>
  <si>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</si>
  <si>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</si>
  <si>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</si>
  <si>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</si>
  <si>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</si>
  <si>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</si>
  <si>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</si>
  <si>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</si>
  <si>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</si>
  <si>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</si>
  <si>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</si>
  <si>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</si>
  <si>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</si>
  <si>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</si>
  <si>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</si>
  <si>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</si>
  <si>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</si>
  <si>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</si>
  <si>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</si>
  <si>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</si>
  <si>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</si>
  <si>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</si>
  <si>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</si>
  <si>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</si>
  <si>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</si>
  <si>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</si>
  <si>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</si>
  <si>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</si>
  <si>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</si>
  <si>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</si>
  <si>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</si>
  <si>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</si>
  <si>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</si>
  <si>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</si>
  <si>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</si>
  <si>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</si>
  <si>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</si>
  <si>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</si>
  <si>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</si>
  <si>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</si>
  <si>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</si>
  <si>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</si>
  <si>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</si>
  <si>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</si>
  <si>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</si>
  <si>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</si>
  <si>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</si>
  <si>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</si>
  <si>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</si>
  <si>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</si>
  <si>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</si>
  <si>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</si>
  <si>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</si>
  <si>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</si>
  <si>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</si>
  <si>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</si>
  <si>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</si>
  <si>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</si>
  <si>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</si>
  <si>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</si>
  <si>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</si>
  <si>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</si>
  <si>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</si>
  <si>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</si>
  <si>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</si>
  <si>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</si>
  <si>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</si>
  <si>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</si>
  <si>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</si>
  <si>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</si>
  <si>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</si>
  <si>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</si>
  <si>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</si>
  <si>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</si>
  <si>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</si>
  <si>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</si>
  <si>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</si>
  <si>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</si>
  <si>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</si>
  <si>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</si>
  <si>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</si>
  <si>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</si>
  <si>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</si>
  <si>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</si>
  <si>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</si>
  <si>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</si>
  <si>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</si>
  <si>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</si>
  <si>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</si>
  <si>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</si>
  <si>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</si>
  <si>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</si>
  <si>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</si>
  <si>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</si>
  <si>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</si>
  <si>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</si>
  <si>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</si>
  <si>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</si>
  <si>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</si>
  <si>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</si>
  <si>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</si>
  <si>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</si>
  <si>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</si>
  <si>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</si>
  <si>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</si>
  <si>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</si>
  <si>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</si>
  <si>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</si>
  <si>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</si>
  <si>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</si>
  <si>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</si>
  <si>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</si>
  <si>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</si>
  <si>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</si>
  <si>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</si>
  <si>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</si>
  <si>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</si>
  <si>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</si>
  <si>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</si>
  <si>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</si>
  <si>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</si>
  <si>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</si>
  <si>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</si>
  <si>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</si>
  <si>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</si>
  <si>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</si>
  <si>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</si>
  <si>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</si>
  <si>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</si>
  <si>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</si>
  <si>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</si>
  <si>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</si>
  <si>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</si>
  <si>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</si>
  <si>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</si>
  <si>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</si>
  <si>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</si>
  <si>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</si>
  <si>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</si>
  <si>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</si>
  <si>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</si>
  <si>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</si>
  <si>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</si>
  <si>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</si>
  <si>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</si>
  <si>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</si>
  <si>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</si>
  <si>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</si>
  <si>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</si>
  <si>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</si>
  <si>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</si>
  <si>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</si>
  <si>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</si>
  <si>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</si>
  <si>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</si>
  <si>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</si>
  <si>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</si>
  <si>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</si>
  <si>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</si>
  <si>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</si>
  <si>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</si>
  <si>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</si>
  <si>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</si>
  <si>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</si>
  <si>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</si>
  <si>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</si>
  <si>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</si>
  <si>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</si>
  <si>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</si>
  <si>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</si>
  <si>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</si>
  <si>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</si>
  <si>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</si>
  <si>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</si>
  <si>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</si>
  <si>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</si>
  <si>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</si>
  <si>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</si>
  <si>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</si>
  <si>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</si>
  <si>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</si>
  <si>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</si>
  <si>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</si>
  <si>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</si>
  <si>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</si>
  <si>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</si>
  <si>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</si>
  <si>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</si>
  <si>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</si>
  <si>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</si>
  <si>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</si>
  <si>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</si>
  <si>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</si>
  <si>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</si>
  <si>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</si>
  <si>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</si>
  <si>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</si>
  <si>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</si>
  <si>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</si>
  <si>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</si>
  <si>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</si>
  <si>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</si>
  <si>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</si>
  <si>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</si>
  <si>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</si>
  <si>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</si>
  <si>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</si>
  <si>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</si>
  <si>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</si>
  <si>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</si>
  <si>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</si>
  <si>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</si>
  <si>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</si>
  <si>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</si>
  <si>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</si>
  <si>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</si>
  <si>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</si>
  <si>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</si>
  <si>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</si>
  <si>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</si>
  <si>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</si>
  <si>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</si>
  <si>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</si>
  <si>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</si>
  <si>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</si>
  <si>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</si>
  <si>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</si>
  <si>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</si>
  <si>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</si>
  <si>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</si>
  <si>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</si>
  <si>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</si>
  <si>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</si>
  <si>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</si>
  <si>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</si>
  <si>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</si>
  <si>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</si>
  <si>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</si>
  <si>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</si>
  <si>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</si>
  <si>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</si>
  <si>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</si>
  <si>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</si>
  <si>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</si>
  <si>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</si>
  <si>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</si>
  <si>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</si>
  <si>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</si>
  <si>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</si>
  <si>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</si>
  <si>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</si>
  <si>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</si>
  <si>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</si>
  <si>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</si>
  <si>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</si>
  <si>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</si>
  <si>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</si>
  <si>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</si>
  <si>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</si>
  <si>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</si>
  <si>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</si>
  <si>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</si>
  <si>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</si>
  <si>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</si>
  <si>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</si>
  <si>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</si>
  <si>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</si>
  <si>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</si>
  <si>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</si>
  <si>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</si>
  <si>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</si>
  <si>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</si>
  <si>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</si>
  <si>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</si>
  <si>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</si>
  <si>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</si>
  <si>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</si>
  <si>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</si>
  <si>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</si>
  <si>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</si>
  <si>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</si>
  <si>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</si>
  <si>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</si>
  <si>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</si>
  <si>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</si>
  <si>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</si>
  <si>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</si>
  <si>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</si>
  <si>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</si>
  <si>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</si>
  <si>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</si>
  <si>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</si>
  <si>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</si>
  <si>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</si>
  <si>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</si>
  <si>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</si>
  <si>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</si>
  <si>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</si>
  <si>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</si>
  <si>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</si>
  <si>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</si>
  <si>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</si>
  <si>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</si>
  <si>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</si>
  <si>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</si>
  <si>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</si>
  <si>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</si>
  <si>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</si>
  <si>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</si>
  <si>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</si>
  <si>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</si>
  <si>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</si>
  <si>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</si>
  <si>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</si>
  <si>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</si>
  <si>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</si>
  <si>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</si>
  <si>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</si>
  <si>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</si>
  <si>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</si>
  <si>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</si>
  <si>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</si>
  <si>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</si>
  <si>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</si>
  <si>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</si>
  <si>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</si>
  <si>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</si>
  <si>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</si>
  <si>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</si>
  <si>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</si>
  <si>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</si>
  <si>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</si>
  <si>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</si>
  <si>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</si>
  <si>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</si>
  <si>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</si>
  <si>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</si>
  <si>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</si>
  <si>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</si>
  <si>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</si>
  <si>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</si>
  <si>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</si>
  <si>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</si>
  <si>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</si>
  <si>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</si>
  <si>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</si>
  <si>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</si>
  <si>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</si>
  <si>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</si>
  <si>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</si>
  <si>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</si>
  <si>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</si>
  <si>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</si>
  <si>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</si>
  <si>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</si>
  <si>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</si>
  <si>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</si>
  <si>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</si>
  <si>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</si>
  <si>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</si>
  <si>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</si>
  <si>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</si>
  <si>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</si>
  <si>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</si>
  <si>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</si>
  <si>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</si>
  <si>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</si>
  <si>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</si>
  <si>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</si>
  <si>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</si>
  <si>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</si>
  <si>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</si>
  <si>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</si>
  <si>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</si>
  <si>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</si>
  <si>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</si>
  <si>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</si>
  <si>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</si>
  <si>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</si>
  <si>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</si>
  <si>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</si>
  <si>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</si>
  <si>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</si>
  <si>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</si>
  <si>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</si>
  <si>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</si>
  <si>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</si>
  <si>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</si>
  <si>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</si>
  <si>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</si>
  <si>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</si>
  <si>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</si>
  <si>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</si>
  <si>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</si>
  <si>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</si>
  <si>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</si>
  <si>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</si>
  <si>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</si>
  <si>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</si>
  <si>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</si>
  <si>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</si>
  <si>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</si>
  <si>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</si>
  <si>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</si>
  <si>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</si>
  <si>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</si>
  <si>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</si>
  <si>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</si>
  <si>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</si>
  <si>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</si>
  <si>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</si>
  <si>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</si>
  <si>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</si>
  <si>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</si>
  <si>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</si>
  <si>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</si>
  <si>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</si>
  <si>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</si>
  <si>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</si>
  <si>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</si>
  <si>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</si>
  <si>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</si>
  <si>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</si>
  <si>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</si>
  <si>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</si>
  <si>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</si>
  <si>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</si>
  <si>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</si>
  <si>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</si>
  <si>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</si>
  <si>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</si>
  <si>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</si>
  <si>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</si>
  <si>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</si>
  <si>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</si>
  <si>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</si>
  <si>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</si>
  <si>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</si>
  <si>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</si>
  <si>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</si>
  <si>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</si>
  <si>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</si>
  <si>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</si>
  <si>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</si>
  <si>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</si>
  <si>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</si>
  <si>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</si>
  <si>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</si>
  <si>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</si>
  <si>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</si>
  <si>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</si>
  <si>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</si>
  <si>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</si>
  <si>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</si>
  <si>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</si>
  <si>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</si>
  <si>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</si>
  <si>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</si>
  <si>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</si>
  <si>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</si>
  <si>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</si>
  <si>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</si>
  <si>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</si>
  <si>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</si>
  <si>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</si>
  <si>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</si>
  <si>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</si>
  <si>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</si>
  <si>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</si>
  <si>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</si>
  <si>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</si>
  <si>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</si>
  <si>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</si>
  <si>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</si>
  <si>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</si>
  <si>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</si>
  <si>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</si>
  <si>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</si>
  <si>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</si>
  <si>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</si>
  <si>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</si>
  <si>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</si>
  <si>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</si>
  <si>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</si>
  <si>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</si>
  <si>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</si>
  <si>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</si>
  <si>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</si>
  <si>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</si>
  <si>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</si>
  <si>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</si>
  <si>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</si>
  <si>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</si>
  <si>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</si>
  <si>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</si>
  <si>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</si>
  <si>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</si>
  <si>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</si>
  <si>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</si>
  <si>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</si>
  <si>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</si>
  <si>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</si>
  <si>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</si>
  <si>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</si>
  <si>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</si>
  <si>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</si>
  <si>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</si>
  <si>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</si>
  <si>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</si>
  <si>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</si>
  <si>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</si>
  <si>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</si>
  <si>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</si>
  <si>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</si>
  <si>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</si>
  <si>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</si>
  <si>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</si>
  <si>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</si>
  <si>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</si>
  <si>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</si>
  <si>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</si>
  <si>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</si>
  <si>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</si>
  <si>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</si>
  <si>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</si>
  <si>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</si>
  <si>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</si>
  <si>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</si>
  <si>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</si>
  <si>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</si>
  <si>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</si>
  <si>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</si>
  <si>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</si>
  <si>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</si>
  <si>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</si>
  <si>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</si>
  <si>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</si>
  <si>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</si>
  <si>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</si>
  <si>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</si>
  <si>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</si>
  <si>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</si>
  <si>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</si>
  <si>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</si>
  <si>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</si>
  <si>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</si>
  <si>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</si>
  <si>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</si>
  <si>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</si>
  <si>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</si>
  <si>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</si>
  <si>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</si>
  <si>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</si>
  <si>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</si>
  <si>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</si>
  <si>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</si>
  <si>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</si>
  <si>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</si>
  <si>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</si>
  <si>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</si>
  <si>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</si>
  <si>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</si>
  <si>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</si>
  <si>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</si>
  <si>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</si>
  <si>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</si>
  <si>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</si>
  <si>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</si>
  <si>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</si>
  <si>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</si>
  <si>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</si>
  <si>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</si>
  <si>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</si>
  <si>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</si>
  <si>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</si>
  <si>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</si>
  <si>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</si>
  <si>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</si>
  <si>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</si>
  <si>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</si>
  <si>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</si>
  <si>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</si>
  <si>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</si>
  <si>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</si>
  <si>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</si>
  <si>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</si>
  <si>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</si>
  <si>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</si>
  <si>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</si>
  <si>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</si>
  <si>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</si>
  <si>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</si>
  <si>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</si>
  <si>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</si>
  <si>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</si>
  <si>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</si>
  <si>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</si>
  <si>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</si>
  <si>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</si>
  <si>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</si>
  <si>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</si>
  <si>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</si>
  <si>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</si>
  <si>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</si>
  <si>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</si>
  <si>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</si>
  <si>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</si>
  <si>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</si>
  <si>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</si>
  <si>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</si>
  <si>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</si>
  <si>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</si>
  <si>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</si>
  <si>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</si>
  <si>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</si>
  <si>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</si>
  <si>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</si>
  <si>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</si>
  <si>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</si>
  <si>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</si>
  <si>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</si>
  <si>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</si>
  <si>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</si>
  <si>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</si>
  <si>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</si>
  <si>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</si>
  <si>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</si>
  <si>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</si>
  <si>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</si>
  <si>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</si>
  <si>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</si>
  <si>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</si>
  <si>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</si>
  <si>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</si>
  <si>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</si>
  <si>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</si>
  <si>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</si>
  <si>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</si>
  <si>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</si>
  <si>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</si>
  <si>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</si>
  <si>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</si>
  <si>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</si>
  <si>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</si>
  <si>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</si>
  <si>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</si>
  <si>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</si>
  <si>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</si>
  <si>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</si>
  <si>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</si>
  <si>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</si>
  <si>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</si>
  <si>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</si>
  <si>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</si>
  <si>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</si>
  <si>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</si>
  <si>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</si>
  <si>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</si>
  <si>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</si>
  <si>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</si>
  <si>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</si>
  <si>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</si>
  <si>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</si>
  <si>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</si>
  <si>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</si>
  <si>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</si>
  <si>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</si>
  <si>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</si>
  <si>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</si>
  <si>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</si>
  <si>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</si>
  <si>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</si>
  <si>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</si>
  <si>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</si>
  <si>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</si>
  <si>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</si>
  <si>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</si>
  <si>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</si>
  <si>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</si>
  <si>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</si>
  <si>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</si>
  <si>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</si>
  <si>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</si>
  <si>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</si>
  <si>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</si>
  <si>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</si>
  <si>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</si>
  <si>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</si>
  <si>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</si>
  <si>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</si>
  <si>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</si>
  <si>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</si>
  <si>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</si>
  <si>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</si>
  <si>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</si>
  <si>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</si>
  <si>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</si>
  <si>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</si>
  <si>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</si>
  <si>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</si>
  <si>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</si>
  <si>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</si>
  <si>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</si>
  <si>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</si>
  <si>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</si>
  <si>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</si>
  <si>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</si>
  <si>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</si>
  <si>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</si>
  <si>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</si>
  <si>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</si>
  <si>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</si>
  <si>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</si>
  <si>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</si>
  <si>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</si>
  <si>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</si>
  <si>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</si>
  <si>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</si>
  <si>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</si>
  <si>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</si>
  <si>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</si>
  <si>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</si>
  <si>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</si>
  <si>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</si>
  <si>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</si>
  <si>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</si>
  <si>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</si>
  <si>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</si>
  <si>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</si>
  <si>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</si>
  <si>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</si>
  <si>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</si>
  <si>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</si>
  <si>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</si>
  <si>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</si>
  <si>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</si>
  <si>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</si>
  <si>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</si>
  <si>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</si>
  <si>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</si>
  <si>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</si>
  <si>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</si>
  <si>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</si>
  <si>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</si>
  <si>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</si>
  <si>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</si>
  <si>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</si>
  <si>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</si>
  <si>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</si>
  <si>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</si>
  <si>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</si>
  <si>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</si>
  <si>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</si>
  <si>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</si>
  <si>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</si>
  <si>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</si>
  <si>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</si>
  <si>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</si>
  <si>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</si>
  <si>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</si>
  <si>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</si>
  <si>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</si>
  <si>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</si>
  <si>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</si>
  <si>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</si>
  <si>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</si>
  <si>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</si>
  <si>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</si>
  <si>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</si>
  <si>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</si>
  <si>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</si>
  <si>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</si>
  <si>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</si>
  <si>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</si>
  <si>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</si>
  <si>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</si>
  <si>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</si>
  <si>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</si>
  <si>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</si>
  <si>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</si>
  <si>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</si>
  <si>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</si>
  <si>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</si>
  <si>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</si>
  <si>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</si>
  <si>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</si>
  <si>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</si>
  <si>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</si>
  <si>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</si>
  <si>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</si>
  <si>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</si>
  <si>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</si>
  <si>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</si>
  <si>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</si>
  <si>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</si>
  <si>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</si>
  <si>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</si>
  <si>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</si>
  <si>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</si>
  <si>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</si>
  <si>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</si>
  <si>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</si>
  <si>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</si>
  <si>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</si>
  <si>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</si>
  <si>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</si>
  <si>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</si>
  <si>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</si>
  <si>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</si>
  <si>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</si>
  <si>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</si>
  <si>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</si>
  <si>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</si>
  <si>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</si>
  <si>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</si>
  <si>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</si>
  <si>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</si>
  <si>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</si>
  <si>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</si>
  <si>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</si>
  <si>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</si>
  <si>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</si>
  <si>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</si>
  <si>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</si>
  <si>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</si>
  <si>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</si>
  <si>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</si>
  <si>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</si>
  <si>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</si>
  <si>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</si>
  <si>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</si>
  <si>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</si>
  <si>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</si>
  <si>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</si>
  <si>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</si>
  <si>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</si>
  <si>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</si>
  <si>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</si>
  <si>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</si>
  <si>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</si>
  <si>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</si>
  <si>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</si>
  <si>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</si>
  <si>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</si>
  <si>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</si>
  <si>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</si>
  <si>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</si>
  <si>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</si>
  <si>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</si>
  <si>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</si>
  <si>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</si>
  <si>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</si>
  <si>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</si>
  <si>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</si>
  <si>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</si>
  <si>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</si>
  <si>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</si>
  <si>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</si>
  <si>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</si>
  <si>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</si>
  <si>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</si>
  <si>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</si>
  <si>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</si>
  <si>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</si>
  <si>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</si>
  <si>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</si>
  <si>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</si>
  <si>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</si>
  <si>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</si>
  <si>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</si>
  <si>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</si>
  <si>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</si>
  <si>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</si>
  <si>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</si>
  <si>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</si>
  <si>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</si>
  <si>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</si>
  <si>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</si>
  <si>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</si>
  <si>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</si>
  <si>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</si>
  <si>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</si>
  <si>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</si>
  <si>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</si>
  <si>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</si>
  <si>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</si>
  <si>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</si>
  <si>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</si>
  <si>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</si>
  <si>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</si>
  <si>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</si>
  <si>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</si>
  <si>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</si>
  <si>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</si>
  <si>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</si>
  <si>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</si>
  <si>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</si>
  <si>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</si>
  <si>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</si>
  <si>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</si>
  <si>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</si>
  <si>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</si>
  <si>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</si>
  <si>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</si>
  <si>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</si>
  <si>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</si>
  <si>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</si>
  <si>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</si>
  <si>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</si>
  <si>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</si>
  <si>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</si>
  <si>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</si>
  <si>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</si>
  <si>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</si>
  <si>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</si>
  <si>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</si>
  <si>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</si>
  <si>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</si>
  <si>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</si>
  <si>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</si>
  <si>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</si>
  <si>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</si>
  <si>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</si>
  <si>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</si>
  <si>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</si>
  <si>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</si>
  <si>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</si>
  <si>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</si>
  <si>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</si>
  <si>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</si>
  <si>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</si>
  <si>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</si>
  <si>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</si>
  <si>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</si>
  <si>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</si>
  <si>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</si>
  <si>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</si>
  <si>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</si>
  <si>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</si>
  <si>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</si>
  <si>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</si>
  <si>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</si>
  <si>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</si>
  <si>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</si>
  <si>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</si>
  <si>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</si>
  <si>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</si>
  <si>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</si>
  <si>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</si>
  <si>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</si>
  <si>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</si>
  <si>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</si>
  <si>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</si>
  <si>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</si>
  <si>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</si>
  <si>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</si>
  <si>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</si>
  <si>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</si>
  <si>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</si>
  <si>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</si>
  <si>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</si>
  <si>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</si>
  <si>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</si>
  <si>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</si>
  <si>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</si>
  <si>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</si>
  <si>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</si>
  <si>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</si>
  <si>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</si>
  <si>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</si>
  <si>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</si>
  <si>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</si>
  <si>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</si>
  <si>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</si>
  <si>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</si>
  <si>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</si>
  <si>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</si>
  <si>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</si>
  <si>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</si>
  <si>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</si>
  <si>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</si>
  <si>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</si>
  <si>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</si>
  <si>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</si>
  <si>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</si>
  <si>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</si>
  <si>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</si>
  <si>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</si>
  <si>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</si>
  <si>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</si>
  <si>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</si>
  <si>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</si>
  <si>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</si>
  <si>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</si>
  <si>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</si>
  <si>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</si>
  <si>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</si>
  <si>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</si>
  <si>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</si>
  <si>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</si>
  <si>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</si>
  <si>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</si>
  <si>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</si>
  <si>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</si>
  <si>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</si>
  <si>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</si>
  <si>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</si>
  <si>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</si>
  <si>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</si>
  <si>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</si>
  <si>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</si>
  <si>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</si>
  <si>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</si>
  <si>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</si>
  <si>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</si>
  <si>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</si>
  <si>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</si>
  <si>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</si>
  <si>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</si>
  <si>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</si>
  <si>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</si>
  <si>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</si>
  <si>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</si>
  <si>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</si>
  <si>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</si>
  <si>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</si>
  <si>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</si>
  <si>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</si>
  <si>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</si>
  <si>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</si>
  <si>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</si>
  <si>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</si>
  <si>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</si>
  <si>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</si>
  <si>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</si>
  <si>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</si>
  <si>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</si>
  <si>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</si>
  <si>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</si>
  <si>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</si>
  <si>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</si>
  <si>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</si>
  <si>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</si>
  <si>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</si>
  <si>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</si>
  <si>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</si>
  <si>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</si>
  <si>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</si>
  <si>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</si>
  <si>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</si>
  <si>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</si>
  <si>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</si>
  <si>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</si>
  <si>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</si>
  <si>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</si>
  <si>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</si>
  <si>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</si>
  <si>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</si>
  <si>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</si>
  <si>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</si>
  <si>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</si>
  <si>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</si>
  <si>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</si>
  <si>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</si>
  <si>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</si>
  <si>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</si>
  <si>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</si>
  <si>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</si>
  <si>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</si>
  <si>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</si>
  <si>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</si>
  <si>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</si>
  <si>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</si>
  <si>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</si>
  <si>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</si>
  <si>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</si>
  <si>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</si>
  <si>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</si>
  <si>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</si>
  <si>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</si>
  <si>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</si>
  <si>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</si>
  <si>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</si>
  <si>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</si>
  <si>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</si>
  <si>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</si>
  <si>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</si>
  <si>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</si>
  <si>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</si>
  <si>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</si>
  <si>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</si>
  <si>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</si>
  <si>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</si>
  <si>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</si>
  <si>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</si>
  <si>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</si>
  <si>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</si>
  <si>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</si>
  <si>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</si>
  <si>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</si>
  <si>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</si>
  <si>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</si>
  <si>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</si>
  <si>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</si>
  <si>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</si>
  <si>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</si>
  <si>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</si>
  <si>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</si>
  <si>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</si>
  <si>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</si>
  <si>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</si>
  <si>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</si>
  <si>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</si>
  <si>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</si>
  <si>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</si>
  <si>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</si>
  <si>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</si>
  <si>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</si>
  <si>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</si>
  <si>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</si>
  <si>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</si>
  <si>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</si>
  <si>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</si>
  <si>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</si>
  <si>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</si>
  <si>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</si>
  <si>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</si>
  <si>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</si>
  <si>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</si>
  <si>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</si>
  <si>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</si>
  <si>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</si>
  <si>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</si>
  <si>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</si>
  <si>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</si>
  <si>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</si>
  <si>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</si>
  <si>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</si>
  <si>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</si>
  <si>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</si>
  <si>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</si>
  <si>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</si>
  <si>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</si>
  <si>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</si>
  <si>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</si>
  <si>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</si>
  <si>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</si>
  <si>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</si>
  <si>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</si>
  <si>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</si>
  <si>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</si>
  <si>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</si>
  <si>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</si>
  <si>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</si>
  <si>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</si>
  <si>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</si>
  <si>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</si>
  <si>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</si>
  <si>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</si>
  <si>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</si>
  <si>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</si>
  <si>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</si>
  <si>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</si>
  <si>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</si>
  <si>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</si>
  <si>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</si>
  <si>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</si>
  <si>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</si>
  <si>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</si>
  <si>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</si>
  <si>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</si>
  <si>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</si>
  <si>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</si>
  <si>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</si>
  <si>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</si>
  <si>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</si>
  <si>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</si>
  <si>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</si>
  <si>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</si>
  <si>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</si>
  <si>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</si>
  <si>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</si>
  <si>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</si>
  <si>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</si>
  <si>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</si>
  <si>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</si>
  <si>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</si>
  <si>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</si>
  <si>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</si>
  <si>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</si>
  <si>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</si>
  <si>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</si>
  <si>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</si>
  <si>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</si>
  <si>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</si>
  <si>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</si>
  <si>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</si>
  <si>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</si>
  <si>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</si>
  <si>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</si>
  <si>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</si>
  <si>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</si>
  <si>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</si>
  <si>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</si>
  <si>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</si>
  <si>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</si>
  <si>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</si>
  <si>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</si>
  <si>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</si>
  <si>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</si>
  <si>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</si>
  <si>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</si>
  <si>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</si>
  <si>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</si>
  <si>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</si>
  <si>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</si>
  <si>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</si>
  <si>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</si>
  <si>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</si>
  <si>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</si>
  <si>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</si>
  <si>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</si>
  <si>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</si>
  <si>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</si>
  <si>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</si>
  <si>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</si>
  <si>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</si>
  <si>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</si>
  <si>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</si>
  <si>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</si>
  <si>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</si>
  <si>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</si>
  <si>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</si>
  <si>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</si>
  <si>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</si>
  <si>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</si>
  <si>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</si>
  <si>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</si>
  <si>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</si>
  <si>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</si>
  <si>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</si>
  <si>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</si>
  <si>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</si>
  <si>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</si>
  <si>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</si>
  <si>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</si>
  <si>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</si>
  <si>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</si>
  <si>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</si>
  <si>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</si>
  <si>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</si>
  <si>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</si>
  <si>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</si>
  <si>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</si>
  <si>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</si>
  <si>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</si>
  <si>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</si>
  <si>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</si>
  <si>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</si>
  <si>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</si>
  <si>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</si>
  <si>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</si>
  <si>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</si>
  <si>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</si>
  <si>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</si>
  <si>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</si>
  <si>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</si>
  <si>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</si>
  <si>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</si>
  <si>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</si>
  <si>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</si>
  <si>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</si>
  <si>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</si>
  <si>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</si>
  <si>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</si>
  <si>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</si>
  <si>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</si>
  <si>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</si>
  <si>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</si>
  <si>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</si>
  <si>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</si>
  <si>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</si>
  <si>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</si>
  <si>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</si>
  <si>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</si>
  <si>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</si>
  <si>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</si>
  <si>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</si>
  <si>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</si>
  <si>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</si>
  <si>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</si>
  <si>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</si>
  <si>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</si>
  <si>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</si>
  <si>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</si>
  <si>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</si>
  <si>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</si>
  <si>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</si>
  <si>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</si>
  <si>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</si>
  <si>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</si>
  <si>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</si>
  <si>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</si>
  <si>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</si>
  <si>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</si>
  <si>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</si>
  <si>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</si>
  <si>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</si>
  <si>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</si>
  <si>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</si>
  <si>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</si>
  <si>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</si>
  <si>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</si>
  <si>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</si>
  <si>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</si>
  <si>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</si>
  <si>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</si>
  <si>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</si>
  <si>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</si>
  <si>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</si>
  <si>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</si>
  <si>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</si>
  <si>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</si>
  <si>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</si>
  <si>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</si>
  <si>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</si>
  <si>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</si>
  <si>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</si>
  <si>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</si>
  <si>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</si>
  <si>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</si>
  <si>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</si>
  <si>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</si>
  <si>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</si>
  <si>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</si>
  <si>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</si>
  <si>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</si>
  <si>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</si>
  <si>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</si>
  <si>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</si>
  <si>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</si>
  <si>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</si>
  <si>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</si>
  <si>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</si>
  <si>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</si>
  <si>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</si>
  <si>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</si>
  <si>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</si>
  <si>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</si>
  <si>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</si>
  <si>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</si>
  <si>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</si>
  <si>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</si>
  <si>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</si>
  <si>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</si>
  <si>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</si>
  <si>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</si>
  <si>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</si>
  <si>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</si>
  <si>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</si>
  <si>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</si>
  <si>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</si>
  <si>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</si>
  <si>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</si>
  <si>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</si>
  <si>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</si>
  <si>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</si>
  <si>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</si>
  <si>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</si>
  <si>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</si>
  <si>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</si>
  <si>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</si>
  <si>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</si>
  <si>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</si>
  <si>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</si>
  <si>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</si>
  <si>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</si>
  <si>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</si>
  <si>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</si>
  <si>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</si>
  <si>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</si>
  <si>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</si>
  <si>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</si>
  <si>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</si>
  <si>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</si>
  <si>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</si>
  <si>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</si>
  <si>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</si>
  <si>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</si>
  <si>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</si>
  <si>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</si>
  <si>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</si>
  <si>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</si>
  <si>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</si>
  <si>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</si>
  <si>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</si>
  <si>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</si>
  <si>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</si>
  <si>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</si>
  <si>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</si>
  <si>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</si>
  <si>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</si>
  <si>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</si>
  <si>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</si>
  <si>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</si>
  <si>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</si>
  <si>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</si>
  <si>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</si>
  <si>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</si>
  <si>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</si>
  <si>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</si>
  <si>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</si>
  <si>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</si>
  <si>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</si>
  <si>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</si>
  <si>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</si>
  <si>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</si>
  <si>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</si>
  <si>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</si>
  <si>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</si>
  <si>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</si>
  <si>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</si>
  <si>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</si>
  <si>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</si>
  <si>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</si>
  <si>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</si>
  <si>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</si>
  <si>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</si>
  <si>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</si>
  <si>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</si>
  <si>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</si>
  <si>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</si>
  <si>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</si>
  <si>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</si>
  <si>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</si>
  <si>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</si>
  <si>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</si>
  <si>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</si>
  <si>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</si>
  <si>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</si>
  <si>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</si>
  <si>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</si>
  <si>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</si>
  <si>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</si>
  <si>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</si>
  <si>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</si>
  <si>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</si>
  <si>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</si>
  <si>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</si>
  <si>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</si>
  <si>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</si>
  <si>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</si>
  <si>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</si>
  <si>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</si>
  <si>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</si>
  <si>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</si>
  <si>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</si>
  <si>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</si>
  <si>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</si>
  <si>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</si>
  <si>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</si>
  <si>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</si>
  <si>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</si>
  <si>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</si>
  <si>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</si>
  <si>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</si>
  <si>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</si>
  <si>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</si>
  <si>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</si>
  <si>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</si>
  <si>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</si>
  <si>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</si>
  <si>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</si>
  <si>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</si>
  <si>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</si>
  <si>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</si>
  <si>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</si>
  <si>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</si>
  <si>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</si>
  <si>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</si>
  <si>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</si>
  <si>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</si>
  <si>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</si>
  <si>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</si>
  <si>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</si>
  <si>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</si>
  <si>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</si>
  <si>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</si>
  <si>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</si>
  <si>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</si>
  <si>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</si>
  <si>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</si>
  <si>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</si>
  <si>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</si>
  <si>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</si>
  <si>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</si>
  <si>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</si>
  <si>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</si>
  <si>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</si>
  <si>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</si>
  <si>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</si>
  <si>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</si>
  <si>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</si>
  <si>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</si>
  <si>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</si>
  <si>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</si>
  <si>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</si>
  <si>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</si>
  <si>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</si>
  <si>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</si>
  <si>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</si>
  <si>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</si>
  <si>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</si>
  <si>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</si>
  <si>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</si>
  <si>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</si>
  <si>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</si>
  <si>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</si>
  <si>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</si>
  <si>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</si>
  <si>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</si>
  <si>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</si>
  <si>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</si>
  <si>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</si>
  <si>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</si>
  <si>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</si>
  <si>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</si>
  <si>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</si>
  <si>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</si>
  <si>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</si>
  <si>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</si>
  <si>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</si>
  <si>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</si>
  <si>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</si>
  <si>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</si>
  <si>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</si>
  <si>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</si>
  <si>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</si>
  <si>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</si>
  <si>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</si>
  <si>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</si>
  <si>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</si>
  <si>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</si>
  <si>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</si>
  <si>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</si>
  <si>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</si>
  <si>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</si>
  <si>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</si>
  <si>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</si>
  <si>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</si>
  <si>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</si>
  <si>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</si>
  <si>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</si>
  <si>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</si>
  <si>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</si>
  <si>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</si>
  <si>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</si>
  <si>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</si>
  <si>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</si>
  <si>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</si>
  <si>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</si>
  <si>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</si>
  <si>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</si>
  <si>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</si>
  <si>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</si>
  <si>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</si>
  <si>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</si>
  <si>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</si>
  <si>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</si>
  <si>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</si>
  <si>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</si>
  <si>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</si>
  <si>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</si>
  <si>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</si>
  <si>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</si>
  <si>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</si>
  <si>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</si>
  <si>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</si>
  <si>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</si>
  <si>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</si>
  <si>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</si>
  <si>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</si>
  <si>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</si>
  <si>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</si>
  <si>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</si>
  <si>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</si>
  <si>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</si>
  <si>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</si>
  <si>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</si>
  <si>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</si>
  <si>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</si>
  <si>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</si>
  <si>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</si>
  <si>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</si>
  <si>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</si>
  <si>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</si>
  <si>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</si>
  <si>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</si>
  <si>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</si>
  <si>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</si>
  <si>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</si>
  <si>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</si>
  <si>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</si>
  <si>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</si>
  <si>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</si>
  <si>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</si>
  <si>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</si>
  <si>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</si>
  <si>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</si>
  <si>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</si>
  <si>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</si>
  <si>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</si>
  <si>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</si>
  <si>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</si>
  <si>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</si>
  <si>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</si>
  <si>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</si>
  <si>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</si>
  <si>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</si>
  <si>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</si>
  <si>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</si>
  <si>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</si>
  <si>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</si>
  <si>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</si>
  <si>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</si>
  <si>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</si>
  <si>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</si>
  <si>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</si>
  <si>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</si>
  <si>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</si>
  <si>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</si>
  <si>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</si>
  <si>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</si>
  <si>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</si>
  <si>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</si>
  <si>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</si>
  <si>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</si>
  <si>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</si>
  <si>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</si>
  <si>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</si>
  <si>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</si>
  <si>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</si>
  <si>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</si>
  <si>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</si>
  <si>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</si>
  <si>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</si>
  <si>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</si>
  <si>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</si>
  <si>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</si>
  <si>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</si>
  <si>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</si>
  <si>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</si>
  <si>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</si>
  <si>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</si>
  <si>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</si>
  <si>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</si>
  <si>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</si>
  <si>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</si>
  <si>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</si>
  <si>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</si>
  <si>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</si>
  <si>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</si>
  <si>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</si>
  <si>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</si>
  <si>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</si>
  <si>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</si>
  <si>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</si>
  <si>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</si>
  <si>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</si>
  <si>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</si>
  <si>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</si>
  <si>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</si>
  <si>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</si>
  <si>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</si>
  <si>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</si>
  <si>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</si>
  <si>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</si>
  <si>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</si>
  <si>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</si>
  <si>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</si>
  <si>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</si>
  <si>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</si>
  <si>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</si>
  <si>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</si>
  <si>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</si>
  <si>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</si>
  <si>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</si>
  <si>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</si>
  <si>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</si>
  <si>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</si>
  <si>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</si>
  <si>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</si>
  <si>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</si>
  <si>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</si>
  <si>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</si>
  <si>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</si>
  <si>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</si>
  <si>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</si>
  <si>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</si>
  <si>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</si>
  <si>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</si>
  <si>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</si>
  <si>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</si>
  <si>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</si>
  <si>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</si>
  <si>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</si>
  <si>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</si>
  <si>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</si>
  <si>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</si>
  <si>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</si>
  <si>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</si>
  <si>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</si>
  <si>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</si>
  <si>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</si>
  <si>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</si>
  <si>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</si>
  <si>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</si>
  <si>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</si>
  <si>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</si>
  <si>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</si>
  <si>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</si>
  <si>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</si>
  <si>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</si>
  <si>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</si>
  <si>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</si>
  <si>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</si>
  <si>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</si>
  <si>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</si>
  <si>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</si>
  <si>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</si>
  <si>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</si>
  <si>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</si>
  <si>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</si>
  <si>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</si>
  <si>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</si>
  <si>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</si>
  <si>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</si>
  <si>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</si>
  <si>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</si>
  <si>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</si>
  <si>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</si>
  <si>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</si>
  <si>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</si>
  <si>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</si>
  <si>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</si>
  <si>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</si>
  <si>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</si>
  <si>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</si>
  <si>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</si>
  <si>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</si>
  <si>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</si>
  <si>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</si>
  <si>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</si>
  <si>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</si>
  <si>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</si>
  <si>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</si>
  <si>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</si>
  <si>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</si>
  <si>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</si>
  <si>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</si>
  <si>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</si>
  <si>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</si>
  <si>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</si>
  <si>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</si>
  <si>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</si>
  <si>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</si>
  <si>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</si>
  <si>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</si>
  <si>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</si>
  <si>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</si>
  <si>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</si>
  <si>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</si>
  <si>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</si>
  <si>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</si>
  <si>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</si>
  <si>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</si>
  <si>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</si>
  <si>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</si>
  <si>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</si>
  <si>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</si>
  <si>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</si>
  <si>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</si>
  <si>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</si>
  <si>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</si>
  <si>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</si>
  <si>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</si>
  <si>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</si>
  <si>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</si>
  <si>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</si>
  <si>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</si>
  <si>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</si>
  <si>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</si>
  <si>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</si>
  <si>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</si>
  <si>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</si>
  <si>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</si>
  <si>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</si>
  <si>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</si>
  <si>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</si>
  <si>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</si>
  <si>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</si>
  <si>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</si>
  <si>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</si>
  <si>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</si>
  <si>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</si>
  <si>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</si>
  <si>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</si>
  <si>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</si>
  <si>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</si>
  <si>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</si>
  <si>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</si>
  <si>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</si>
  <si>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</si>
  <si>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</si>
  <si>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</si>
  <si>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</si>
  <si>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</si>
  <si>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</si>
  <si>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</si>
  <si>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</si>
  <si>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</si>
  <si>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</si>
  <si>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</si>
  <si>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</si>
  <si>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</si>
  <si>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</si>
  <si>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</si>
  <si>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</si>
  <si>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</si>
  <si>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</si>
  <si>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</si>
  <si>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</si>
  <si>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</si>
  <si>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</si>
  <si>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</si>
  <si>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</si>
  <si>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</si>
  <si>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</si>
  <si>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</si>
  <si>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</si>
  <si>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</si>
  <si>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</si>
  <si>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</si>
  <si>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</si>
  <si>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</si>
  <si>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</si>
  <si>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</si>
  <si>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</si>
  <si>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</si>
  <si>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</si>
  <si>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</si>
  <si>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</si>
  <si>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</si>
  <si>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</si>
  <si>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</si>
  <si>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</si>
  <si>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</si>
  <si>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</si>
  <si>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</si>
  <si>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</si>
  <si>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</si>
  <si>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</si>
  <si>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</si>
  <si>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</si>
  <si>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</si>
  <si>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</si>
  <si>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</si>
  <si>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</si>
  <si>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</si>
  <si>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</si>
  <si>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</si>
  <si>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</si>
  <si>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</si>
  <si>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</si>
  <si>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</si>
  <si>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</si>
  <si>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</si>
  <si>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</si>
  <si>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</si>
  <si>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</si>
  <si>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</si>
  <si>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</si>
  <si>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</si>
  <si>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</si>
  <si>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</si>
  <si>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</si>
  <si>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</si>
  <si>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</si>
  <si>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</si>
  <si>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</si>
  <si>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</si>
  <si>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</si>
  <si>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</si>
  <si>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</si>
  <si>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</si>
  <si>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</si>
  <si>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</si>
  <si>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</si>
  <si>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</si>
  <si>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</si>
  <si>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</si>
  <si>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</si>
  <si>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</si>
  <si>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</si>
  <si>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</si>
  <si>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</si>
  <si>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</si>
  <si>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</si>
  <si>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</si>
  <si>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</si>
  <si>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</si>
  <si>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</si>
  <si>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</si>
  <si>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</si>
  <si>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</si>
  <si>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</si>
  <si>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</si>
  <si>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</si>
  <si>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</si>
  <si>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</si>
  <si>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</si>
  <si>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</si>
  <si>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</si>
  <si>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</si>
  <si>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</si>
  <si>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</si>
  <si>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</si>
  <si>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</si>
  <si>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</si>
  <si>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</si>
  <si>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</si>
  <si>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</si>
  <si>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</si>
  <si>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</si>
  <si>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</si>
  <si>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</si>
  <si>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</si>
  <si>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</si>
  <si>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</si>
  <si>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</si>
  <si>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</si>
  <si>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</si>
  <si>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</si>
  <si>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</si>
  <si>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</si>
  <si>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</si>
  <si>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</si>
  <si>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</si>
  <si>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</si>
  <si>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</si>
  <si>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</si>
  <si>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</si>
  <si>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</si>
  <si>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</si>
  <si>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</si>
  <si>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</si>
  <si>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</si>
  <si>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</si>
  <si>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</si>
  <si>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</si>
  <si>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</si>
  <si>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</si>
  <si>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</si>
  <si>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</si>
  <si>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</si>
  <si>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</si>
  <si>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</si>
  <si>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</si>
  <si>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</si>
  <si>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</si>
  <si>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</si>
  <si>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</si>
  <si>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</si>
  <si>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</si>
  <si>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</si>
  <si>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</si>
  <si>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</si>
  <si>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</si>
  <si>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</si>
  <si>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</si>
  <si>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</si>
  <si>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</si>
  <si>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</si>
  <si>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</si>
  <si>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</si>
  <si>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</si>
  <si>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</si>
  <si>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</si>
  <si>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</si>
  <si>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</si>
  <si>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</si>
  <si>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</si>
  <si>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</si>
  <si>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</si>
  <si>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</si>
  <si>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</si>
  <si>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</si>
  <si>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</si>
  <si>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</si>
  <si>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</si>
  <si>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</si>
  <si>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</si>
  <si>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</si>
  <si>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</si>
  <si>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</si>
  <si>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</si>
  <si>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</si>
  <si>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</si>
  <si>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</si>
  <si>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</si>
  <si>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</si>
  <si>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</si>
  <si>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</si>
  <si>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</si>
  <si>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</si>
  <si>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</si>
  <si>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</si>
  <si>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</si>
  <si>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</si>
  <si>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</si>
  <si>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</si>
  <si>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</si>
  <si>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</si>
  <si>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</si>
  <si>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</si>
  <si>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</si>
  <si>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</si>
  <si>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</si>
  <si>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</si>
  <si>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</si>
  <si>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</si>
  <si>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</si>
  <si>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</si>
  <si>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</si>
  <si>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</si>
  <si>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</si>
  <si>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</si>
  <si>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</si>
  <si>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</si>
  <si>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</si>
  <si>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</si>
  <si>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</si>
  <si>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</si>
  <si>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</si>
  <si>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</si>
  <si>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</si>
  <si>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</si>
  <si>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</si>
  <si>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</si>
  <si>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</si>
  <si>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</si>
  <si>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</si>
  <si>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</si>
  <si>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</si>
  <si>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</si>
  <si>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</si>
  <si>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</si>
  <si>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</si>
  <si>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</si>
  <si>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</si>
  <si>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</si>
  <si>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</si>
  <si>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</si>
  <si>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</si>
  <si>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</si>
  <si>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</si>
  <si>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</si>
  <si>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</si>
  <si>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</si>
  <si>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</si>
  <si>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</si>
  <si>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</si>
  <si>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</si>
  <si>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</si>
  <si>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</si>
  <si>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</si>
  <si>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</si>
  <si>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</si>
  <si>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</si>
  <si>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</si>
  <si>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</si>
  <si>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</si>
  <si>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</si>
  <si>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</si>
  <si>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</si>
  <si>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</si>
  <si>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</si>
  <si>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</si>
  <si>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</si>
  <si>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</si>
  <si>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</si>
  <si>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</si>
  <si>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</si>
  <si>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</si>
  <si>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</si>
  <si>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</si>
  <si>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</si>
  <si>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</si>
  <si>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</si>
  <si>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</si>
  <si>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</si>
  <si>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</si>
  <si>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</si>
  <si>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</si>
  <si>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</si>
  <si>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</si>
  <si>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</si>
  <si>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</si>
  <si>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</si>
  <si>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</si>
  <si>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</si>
  <si>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</si>
  <si>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</si>
  <si>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</si>
  <si>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</si>
  <si>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</si>
  <si>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</si>
  <si>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</si>
  <si>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</si>
  <si>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</si>
  <si>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</si>
  <si>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</si>
  <si>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</si>
  <si>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</si>
  <si>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</si>
  <si>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</si>
  <si>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</si>
  <si>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</si>
  <si>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</si>
  <si>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</si>
  <si>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</si>
  <si>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</si>
  <si>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</si>
  <si>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</si>
  <si>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</si>
  <si>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</si>
  <si>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</si>
  <si>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</si>
  <si>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</si>
  <si>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</si>
  <si>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</si>
  <si>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</si>
  <si>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</si>
  <si>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</si>
  <si>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</si>
  <si>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</si>
  <si>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</si>
  <si>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</si>
  <si>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</si>
  <si>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</si>
  <si>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</si>
  <si>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</si>
  <si>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</si>
  <si>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</si>
  <si>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</si>
  <si>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</si>
  <si>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</si>
  <si>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</si>
  <si>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</si>
  <si>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</si>
  <si>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</si>
  <si>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</si>
  <si>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</si>
  <si>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</si>
  <si>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</si>
  <si>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</si>
  <si>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</si>
  <si>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</si>
  <si>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</si>
  <si>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</si>
  <si>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</si>
  <si>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</si>
  <si>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</si>
  <si>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</si>
  <si>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</si>
  <si>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</si>
  <si>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</si>
  <si>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</si>
  <si>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</si>
  <si>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</si>
  <si>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</si>
  <si>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</si>
  <si>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</si>
  <si>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</si>
  <si>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</si>
  <si>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</si>
  <si>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</si>
  <si>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</si>
  <si>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</si>
  <si>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</si>
  <si>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</si>
  <si>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</si>
  <si>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</si>
  <si>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</si>
  <si>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</si>
  <si>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</si>
  <si>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</si>
  <si>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</si>
  <si>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</si>
  <si>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</si>
  <si>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</si>
  <si>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</si>
  <si>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</si>
  <si>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</si>
  <si>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</si>
  <si>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</si>
  <si>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</si>
  <si>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</si>
  <si>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</si>
  <si>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</si>
  <si>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</si>
  <si>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</si>
  <si>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</si>
  <si>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</si>
  <si>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</si>
  <si>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</si>
  <si>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</si>
  <si>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</si>
  <si>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</si>
  <si>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</si>
  <si>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</si>
  <si>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</si>
  <si>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</si>
  <si>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</si>
  <si>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</si>
  <si>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</si>
  <si>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</si>
  <si>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</si>
  <si>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</si>
  <si>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</si>
  <si>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</si>
  <si>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</si>
  <si>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</si>
  <si>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</si>
  <si>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</si>
  <si>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</si>
  <si>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</si>
  <si>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</si>
  <si>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</si>
  <si>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</si>
  <si>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</si>
  <si>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</si>
  <si>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</si>
  <si>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</si>
  <si>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</si>
  <si>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</si>
  <si>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</si>
  <si>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</si>
  <si>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</si>
  <si>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</si>
  <si>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</si>
  <si>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</si>
  <si>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</si>
  <si>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</si>
  <si>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</si>
  <si>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</si>
  <si>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</si>
  <si>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</si>
  <si>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</si>
  <si>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</si>
  <si>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</si>
  <si>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</si>
  <si>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</si>
  <si>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</si>
  <si>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</si>
  <si>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</si>
  <si>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</si>
  <si>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</si>
  <si>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</si>
  <si>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</si>
  <si>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</si>
  <si>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</si>
  <si>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</si>
  <si>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</si>
  <si>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</si>
  <si>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</si>
  <si>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</si>
  <si>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</si>
  <si>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</si>
  <si>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</si>
  <si>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</si>
  <si>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</si>
  <si>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</si>
  <si>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</si>
  <si>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</si>
  <si>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</si>
  <si>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</si>
  <si>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</si>
  <si>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</si>
  <si>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</si>
  <si>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</si>
  <si>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</si>
  <si>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</si>
  <si>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</si>
  <si>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</si>
  <si>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</si>
  <si>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</si>
  <si>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</si>
  <si>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</si>
  <si>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</si>
  <si>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</si>
  <si>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</si>
  <si>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</si>
  <si>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</si>
  <si>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</si>
  <si>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</si>
  <si>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</si>
  <si>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</si>
  <si>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</si>
  <si>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</si>
  <si>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</si>
  <si>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</si>
  <si>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</si>
  <si>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</si>
  <si>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</si>
  <si>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</si>
  <si>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</si>
  <si>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</si>
  <si>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</si>
  <si>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</si>
  <si>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</si>
  <si>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</si>
  <si>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</si>
  <si>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</si>
  <si>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</si>
  <si>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</si>
  <si>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</si>
  <si>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</si>
  <si>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</si>
  <si>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</si>
  <si>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</si>
  <si>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</si>
  <si>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</si>
  <si>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</si>
  <si>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</si>
  <si>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</si>
  <si>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</si>
  <si>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</si>
  <si>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</si>
  <si>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</si>
  <si>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</si>
  <si>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</si>
  <si>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</si>
  <si>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</si>
  <si>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</si>
  <si>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</si>
  <si>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</si>
  <si>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</si>
  <si>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</si>
  <si>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</si>
  <si>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</si>
  <si>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</si>
  <si>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</si>
  <si>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</si>
  <si>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</si>
  <si>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</si>
  <si>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</si>
  <si>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</si>
  <si>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</si>
  <si>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</si>
  <si>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</si>
  <si>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</si>
  <si>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</si>
  <si>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</si>
  <si>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</si>
  <si>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</si>
  <si>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</si>
  <si>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</si>
  <si>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</si>
  <si>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</si>
  <si>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</si>
  <si>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</si>
  <si>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</si>
  <si>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</si>
  <si>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</si>
  <si>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</si>
  <si>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</si>
  <si>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</si>
  <si>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</si>
  <si>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</si>
  <si>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</si>
  <si>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</si>
  <si>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</si>
  <si>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</si>
  <si>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</si>
  <si>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</si>
  <si>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</si>
  <si>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</si>
  <si>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</si>
  <si>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</si>
  <si>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</si>
  <si>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</si>
  <si>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</si>
  <si>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</si>
  <si>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</si>
  <si>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</si>
  <si>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</si>
  <si>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</si>
  <si>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</si>
  <si>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</si>
  <si>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</si>
  <si>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</si>
  <si>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</si>
  <si>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</si>
  <si>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</si>
  <si>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</si>
  <si>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</si>
  <si>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</si>
  <si>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</si>
  <si>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</si>
  <si>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</si>
  <si>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</si>
  <si>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</si>
  <si>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</si>
  <si>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</si>
  <si>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</si>
  <si>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</si>
  <si>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</si>
  <si>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</si>
  <si>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</si>
  <si>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</si>
  <si>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</si>
  <si>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</si>
  <si>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</si>
  <si>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</si>
  <si>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</si>
  <si>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</si>
  <si>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</si>
  <si>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</si>
  <si>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</si>
  <si>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</si>
  <si>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</si>
  <si>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</si>
  <si>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</si>
  <si>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</si>
  <si>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</si>
  <si>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</si>
  <si>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</si>
  <si>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</si>
  <si>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</si>
  <si>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</si>
  <si>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</si>
  <si>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</si>
  <si>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</si>
  <si>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</si>
  <si>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</si>
  <si>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</si>
  <si>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</si>
  <si>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</si>
  <si>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</si>
  <si>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</si>
  <si>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</si>
  <si>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</si>
  <si>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</si>
  <si>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</si>
  <si>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</si>
  <si>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</si>
  <si>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</si>
  <si>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</si>
  <si>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</si>
  <si>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</si>
  <si>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</si>
  <si>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</si>
  <si>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</si>
  <si>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</si>
  <si>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</si>
  <si>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</si>
  <si>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</si>
  <si>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</si>
  <si>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</si>
  <si>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</si>
  <si>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</si>
  <si>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</si>
  <si>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</si>
  <si>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</si>
  <si>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</si>
  <si>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</si>
  <si>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</si>
  <si>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</si>
  <si>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</si>
  <si>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</si>
  <si>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</si>
  <si>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</si>
  <si>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</si>
  <si>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</si>
  <si>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</si>
  <si>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</si>
  <si>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</si>
  <si>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</si>
  <si>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</si>
  <si>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</si>
  <si>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</si>
  <si>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</si>
  <si>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</si>
  <si>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</si>
  <si>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</si>
  <si>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</si>
  <si>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</si>
  <si>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</si>
  <si>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</si>
  <si>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</si>
  <si>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</si>
  <si>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</si>
  <si>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</si>
  <si>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</si>
  <si>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</si>
  <si>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</si>
  <si>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</si>
  <si>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</si>
  <si>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</si>
  <si>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</si>
  <si>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</si>
  <si>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</si>
  <si>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</si>
  <si>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</si>
  <si>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</si>
  <si>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</si>
  <si>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</si>
  <si>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</si>
  <si>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</si>
  <si>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</si>
  <si>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</si>
  <si>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</si>
  <si>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</si>
  <si>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</si>
  <si>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</si>
  <si>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</si>
  <si>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</si>
  <si>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</si>
  <si>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</si>
  <si>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</si>
  <si>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</si>
  <si>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</si>
  <si>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</si>
  <si>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</si>
  <si>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</si>
  <si>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</si>
  <si>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</si>
  <si>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</si>
  <si>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</si>
  <si>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</si>
  <si>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</si>
  <si>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</si>
  <si>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</si>
  <si>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</si>
  <si>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</si>
  <si>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</si>
  <si>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</si>
  <si>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</si>
  <si>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</si>
  <si>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</si>
  <si>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</si>
  <si>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</si>
  <si>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</si>
  <si>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</si>
  <si>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</si>
  <si>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</si>
  <si>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</si>
  <si>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</si>
  <si>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</si>
  <si>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</si>
  <si>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</si>
  <si>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</si>
  <si>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</si>
  <si>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</si>
  <si>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</si>
  <si>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</si>
  <si>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</si>
  <si>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</si>
  <si>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</si>
  <si>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</si>
  <si>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</si>
  <si>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</si>
  <si>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</si>
  <si>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</si>
  <si>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</si>
  <si>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</si>
  <si>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</si>
  <si>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</si>
  <si>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</si>
  <si>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</si>
  <si>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</si>
  <si>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</si>
  <si>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</si>
  <si>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</si>
  <si>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</si>
  <si>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</si>
  <si>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</si>
  <si>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</si>
  <si>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</si>
  <si>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</si>
  <si>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</si>
  <si>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</si>
  <si>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</si>
  <si>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</si>
  <si>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</si>
  <si>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</si>
  <si>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</si>
  <si>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</si>
  <si>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</si>
  <si>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</si>
  <si>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</si>
  <si>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</si>
  <si>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</si>
  <si>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</si>
  <si>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</si>
  <si>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</si>
  <si>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</si>
  <si>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</si>
  <si>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</si>
  <si>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</si>
  <si>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</si>
  <si>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</si>
  <si>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</si>
  <si>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</si>
  <si>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</si>
  <si>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</si>
  <si>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</si>
  <si>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</si>
  <si>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</si>
  <si>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</si>
  <si>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</si>
  <si>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</si>
  <si>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</si>
  <si>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</si>
  <si>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</si>
  <si>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</si>
  <si>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</si>
  <si>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</si>
  <si>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</si>
  <si>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</si>
  <si>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</si>
  <si>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</si>
  <si>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</si>
  <si>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</si>
  <si>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</si>
  <si>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</si>
  <si>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</si>
  <si>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</si>
  <si>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</si>
  <si>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</si>
  <si>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</si>
  <si>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</si>
  <si>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</si>
  <si>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</si>
  <si>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</si>
  <si>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</si>
  <si>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</si>
  <si>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</si>
  <si>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</si>
  <si>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</si>
  <si>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</si>
  <si>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</si>
  <si>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</si>
  <si>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</si>
  <si>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</si>
  <si>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</si>
  <si>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</si>
  <si>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</si>
  <si>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</si>
  <si>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</si>
  <si>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</si>
  <si>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</si>
  <si>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</si>
  <si>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</si>
  <si>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</si>
  <si>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</si>
  <si>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</si>
  <si>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</si>
  <si>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</si>
  <si>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</si>
  <si>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</si>
  <si>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</si>
  <si>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</si>
  <si>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</si>
  <si>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</si>
  <si>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</si>
  <si>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</si>
  <si>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</si>
  <si>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</si>
  <si>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</si>
  <si>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</si>
  <si>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</si>
  <si>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</si>
  <si>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</si>
  <si>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</si>
  <si>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</si>
  <si>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</si>
  <si>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</si>
  <si>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</si>
  <si>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</si>
  <si>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</si>
  <si>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</si>
  <si>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</si>
  <si>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</si>
  <si>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</si>
  <si>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</si>
  <si>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</si>
  <si>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</si>
  <si>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</si>
  <si>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</si>
  <si>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</si>
  <si>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</si>
  <si>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</si>
  <si>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</si>
  <si>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</si>
  <si>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</si>
  <si>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</si>
  <si>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</si>
  <si>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</si>
  <si>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</si>
  <si>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</si>
  <si>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</si>
  <si>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</si>
  <si>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</si>
  <si>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</si>
  <si>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</si>
  <si>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</si>
  <si>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</si>
  <si>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</si>
  <si>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</si>
  <si>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</si>
  <si>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</si>
  <si>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</si>
  <si>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</si>
  <si>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</si>
  <si>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</si>
  <si>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</si>
  <si>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</si>
  <si>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</si>
  <si>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</si>
  <si>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</si>
  <si>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</si>
  <si>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</si>
  <si>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</si>
  <si>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</si>
  <si>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</si>
  <si>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</si>
  <si>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</si>
  <si>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</si>
  <si>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</si>
  <si>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</si>
  <si>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</si>
  <si>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</si>
  <si>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</si>
  <si>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</si>
  <si>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</si>
  <si>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</si>
  <si>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</si>
  <si>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</si>
  <si>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</si>
  <si>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</si>
  <si>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</si>
  <si>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</si>
  <si>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</si>
  <si>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</si>
  <si>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</si>
  <si>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</si>
  <si>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</si>
  <si>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</si>
  <si>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</si>
  <si>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</si>
  <si>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</si>
  <si>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</si>
  <si>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</si>
  <si>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</si>
  <si>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</si>
  <si>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</si>
  <si>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</si>
  <si>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</si>
  <si>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</si>
  <si>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</si>
  <si>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</si>
  <si>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</si>
  <si>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</si>
  <si>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</si>
  <si>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</si>
  <si>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</si>
  <si>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</si>
  <si>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</si>
  <si>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</si>
  <si>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</si>
  <si>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</si>
  <si>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</si>
  <si>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</si>
  <si>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</si>
  <si>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</si>
  <si>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</si>
  <si>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</si>
  <si>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</si>
  <si>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</si>
  <si>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</si>
  <si>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</si>
  <si>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</si>
  <si>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</si>
  <si>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</si>
  <si>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</si>
  <si>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</si>
  <si>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</si>
  <si>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</si>
  <si>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</si>
  <si>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</si>
  <si>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</si>
  <si>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</si>
  <si>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</si>
  <si>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</si>
  <si>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</si>
  <si>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</si>
  <si>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</si>
  <si>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</si>
  <si>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</si>
  <si>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</si>
  <si>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</si>
  <si>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</si>
  <si>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</si>
  <si>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</si>
  <si>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</si>
  <si>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</si>
  <si>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</si>
  <si>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</si>
  <si>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</si>
  <si>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</si>
  <si>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</si>
  <si>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</si>
  <si>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</si>
  <si>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</si>
  <si>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</si>
  <si>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</si>
  <si>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</si>
  <si>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</si>
  <si>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</si>
  <si>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</si>
  <si>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</si>
  <si>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</si>
  <si>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</si>
  <si>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</si>
  <si>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</si>
  <si>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</si>
  <si>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</si>
  <si>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</si>
  <si>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</si>
  <si>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</si>
  <si>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</si>
  <si>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</si>
  <si>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</si>
  <si>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</si>
  <si>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</si>
  <si>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</si>
  <si>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</si>
  <si>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</si>
  <si>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</si>
  <si>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</si>
  <si>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</si>
  <si>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</si>
  <si>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</si>
  <si>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</si>
  <si>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</si>
  <si>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</si>
  <si>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</si>
  <si>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</si>
  <si>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</si>
  <si>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</si>
  <si>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</si>
  <si>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</si>
  <si>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</si>
  <si>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</si>
  <si>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</si>
  <si>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</si>
  <si>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</si>
  <si>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</si>
  <si>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</si>
  <si>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</si>
  <si>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</si>
  <si>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</si>
  <si>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</si>
  <si>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</si>
  <si>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</si>
  <si>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</si>
  <si>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</si>
  <si>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</si>
  <si>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</si>
  <si>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</si>
  <si>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</si>
  <si>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</si>
  <si>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</si>
  <si>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</si>
  <si>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</si>
  <si>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</si>
  <si>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</si>
  <si>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</si>
  <si>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</si>
  <si>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</si>
  <si>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</si>
  <si>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</si>
  <si>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</si>
  <si>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</si>
  <si>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</si>
  <si>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</si>
  <si>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</si>
  <si>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</si>
  <si>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</si>
  <si>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</si>
  <si>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</si>
  <si>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</si>
  <si>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</si>
  <si>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</si>
  <si>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</si>
  <si>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</si>
  <si>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</si>
  <si>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</si>
  <si>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</si>
  <si>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</si>
  <si>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</si>
  <si>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</si>
  <si>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</si>
  <si>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</si>
  <si>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</si>
  <si>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</si>
  <si>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</si>
  <si>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</si>
  <si>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</si>
  <si>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</si>
  <si>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</si>
  <si>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</si>
  <si>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</si>
  <si>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</si>
  <si>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</si>
  <si>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</si>
  <si>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</si>
  <si>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</si>
  <si>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</si>
  <si>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</si>
  <si>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</si>
  <si>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</si>
  <si>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</si>
  <si>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</si>
  <si>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</si>
  <si>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</si>
  <si>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</si>
  <si>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</si>
  <si>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</si>
  <si>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</si>
  <si>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</si>
  <si>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</si>
  <si>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</si>
  <si>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</si>
  <si>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</si>
  <si>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</si>
  <si>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</si>
  <si>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</si>
  <si>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</si>
  <si>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</si>
  <si>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</si>
  <si>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</si>
  <si>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</si>
  <si>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</si>
  <si>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</si>
  <si>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</si>
  <si>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</si>
  <si>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</si>
  <si>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</si>
  <si>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</si>
  <si>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</si>
  <si>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</si>
  <si>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</si>
  <si>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</si>
  <si>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</si>
  <si>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</si>
  <si>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</si>
  <si>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</si>
  <si>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</si>
  <si>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</si>
  <si>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</si>
  <si>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</si>
  <si>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</si>
  <si>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</si>
  <si>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</si>
  <si>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</si>
  <si>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</si>
  <si>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</si>
  <si>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</si>
  <si>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</si>
  <si>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</si>
  <si>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</si>
  <si>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</si>
  <si>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</si>
  <si>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</si>
  <si>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</si>
  <si>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</si>
  <si>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</si>
  <si>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</si>
  <si>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</si>
  <si>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</si>
  <si>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</si>
  <si>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</si>
  <si>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</si>
  <si>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</si>
  <si>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</si>
  <si>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</si>
  <si>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</si>
  <si>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</si>
  <si>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</si>
  <si>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</si>
  <si>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</si>
  <si>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</si>
  <si>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</si>
  <si>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</si>
  <si>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</si>
  <si>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</si>
  <si>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</si>
  <si>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</si>
  <si>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</si>
  <si>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</si>
  <si>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</si>
  <si>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</si>
  <si>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</si>
  <si>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</si>
  <si>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</si>
  <si>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</si>
  <si>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</si>
  <si>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</si>
  <si>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</si>
  <si>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</si>
  <si>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</si>
  <si>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</si>
  <si>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</si>
  <si>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</si>
  <si>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</si>
  <si>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</si>
  <si>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</si>
  <si>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</si>
  <si>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</si>
  <si>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</si>
  <si>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</si>
  <si>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</si>
  <si>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</si>
  <si>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</si>
  <si>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</si>
  <si>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</si>
  <si>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</si>
  <si>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</si>
  <si>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</si>
  <si>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</si>
  <si>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</si>
  <si>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</si>
  <si>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</si>
  <si>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</si>
  <si>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</si>
  <si>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</si>
  <si>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</si>
  <si>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</si>
  <si>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</si>
  <si>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</si>
  <si>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</si>
  <si>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</si>
  <si>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</si>
  <si>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</si>
  <si>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</si>
  <si>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</si>
  <si>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</si>
  <si>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</si>
  <si>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</si>
  <si>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</si>
  <si>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</si>
  <si>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</si>
  <si>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</si>
  <si>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</si>
  <si>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</si>
  <si>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</si>
  <si>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</si>
  <si>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</si>
  <si>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</si>
  <si>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</si>
  <si>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</si>
  <si>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</si>
  <si>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</si>
  <si>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</si>
  <si>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</si>
  <si>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</si>
  <si>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</si>
  <si>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</si>
  <si>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</si>
  <si>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</si>
  <si>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</si>
  <si>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</si>
  <si>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</si>
  <si>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</si>
  <si>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</si>
  <si>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</si>
  <si>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</si>
  <si>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</si>
  <si>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</si>
  <si>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</si>
  <si>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</si>
  <si>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</si>
  <si>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</si>
  <si>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</si>
  <si>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</si>
  <si>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</si>
  <si>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</si>
  <si>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</si>
  <si>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</si>
  <si>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</si>
  <si>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</si>
  <si>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</si>
  <si>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</si>
  <si>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</si>
  <si>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</si>
  <si>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</si>
  <si>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</si>
  <si>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</si>
  <si>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</si>
  <si>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</si>
  <si>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</si>
  <si>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</si>
  <si>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</si>
  <si>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</si>
  <si>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</si>
  <si>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</si>
  <si>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</si>
  <si>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</si>
  <si>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</si>
  <si>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</si>
  <si>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</si>
  <si>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</si>
  <si>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</si>
  <si>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</si>
  <si>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</si>
  <si>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</si>
  <si>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</si>
  <si>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</si>
  <si>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</si>
  <si>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</si>
  <si>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</si>
  <si>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</si>
  <si>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</si>
  <si>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</si>
  <si>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</si>
  <si>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</si>
  <si>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</si>
  <si>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</si>
  <si>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</si>
  <si>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</si>
  <si>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</si>
  <si>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</si>
  <si>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</si>
  <si>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</si>
  <si>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</si>
  <si>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</si>
  <si>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</si>
  <si>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</si>
  <si>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</si>
  <si>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</si>
  <si>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</si>
  <si>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</si>
  <si>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</si>
  <si>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</si>
  <si>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</si>
  <si>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</si>
  <si>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</si>
  <si>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</si>
  <si>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</si>
  <si>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</si>
  <si>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</si>
  <si>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</si>
  <si>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</si>
  <si>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</si>
  <si>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</si>
  <si>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</si>
  <si>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</si>
  <si>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</si>
  <si>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</si>
  <si>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</si>
  <si>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</si>
  <si>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</si>
  <si>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</si>
  <si>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</si>
  <si>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</si>
  <si>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</si>
  <si>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</si>
  <si>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</si>
  <si>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</si>
  <si>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</si>
  <si>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</si>
  <si>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</si>
  <si>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</si>
  <si>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</si>
  <si>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</si>
  <si>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</si>
  <si>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</si>
  <si>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</si>
  <si>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</si>
  <si>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</si>
  <si>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</si>
  <si>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</si>
  <si>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</si>
  <si>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</si>
  <si>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</si>
  <si>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</si>
  <si>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</si>
  <si>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</si>
  <si>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</si>
  <si>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</si>
  <si>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</si>
  <si>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</si>
  <si>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</si>
  <si>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</si>
  <si>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</si>
  <si>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</si>
  <si>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</si>
  <si>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</si>
  <si>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</si>
  <si>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</si>
  <si>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</si>
  <si>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</si>
  <si>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</si>
  <si>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</si>
  <si>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</si>
  <si>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</si>
  <si>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</si>
  <si>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</si>
  <si>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</si>
  <si>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</si>
  <si>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</si>
  <si>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</si>
  <si>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</si>
  <si>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</si>
  <si>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</si>
  <si>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</si>
  <si>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</si>
  <si>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</si>
  <si>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</si>
  <si>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</si>
  <si>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</si>
  <si>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</si>
  <si>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</si>
  <si>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</si>
  <si>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</si>
  <si>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</si>
  <si>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</si>
  <si>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</si>
  <si>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</si>
  <si>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</si>
  <si>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</si>
  <si>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</si>
  <si>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</si>
  <si>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</si>
  <si>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</si>
  <si>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</si>
  <si>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</si>
  <si>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</si>
  <si>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</si>
  <si>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</si>
  <si>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</si>
  <si>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</si>
  <si>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</si>
  <si>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</si>
  <si>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</si>
  <si>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</si>
  <si>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</si>
  <si>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</si>
  <si>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</si>
  <si>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</si>
  <si>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</si>
  <si>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</si>
  <si>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</si>
  <si>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</si>
  <si>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</si>
  <si>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</si>
  <si>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</si>
  <si>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</si>
  <si>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</si>
  <si>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</si>
  <si>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</si>
  <si>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</si>
  <si>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</si>
  <si>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</si>
  <si>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</si>
  <si>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</si>
  <si>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</si>
  <si>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</si>
  <si>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</si>
  <si>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</si>
  <si>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</si>
  <si>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</si>
  <si>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</si>
  <si>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</si>
  <si>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</si>
  <si>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</si>
  <si>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</si>
  <si>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</si>
  <si>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</si>
  <si>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</si>
  <si>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</si>
  <si>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</si>
  <si>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</si>
  <si>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</si>
  <si>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</si>
  <si>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</si>
  <si>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</si>
  <si>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</si>
  <si>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</si>
  <si>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</si>
  <si>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</si>
  <si>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</si>
  <si>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</si>
  <si>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</si>
  <si>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</si>
  <si>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</si>
  <si>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</si>
  <si>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</si>
  <si>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</si>
  <si>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</si>
  <si>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</si>
  <si>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</si>
  <si>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</si>
  <si>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</si>
  <si>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</si>
  <si>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</si>
  <si>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</si>
  <si>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</si>
  <si>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</si>
  <si>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</si>
  <si>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</si>
  <si>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</si>
  <si>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</si>
  <si>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</si>
  <si>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</si>
  <si>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</si>
  <si>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</si>
  <si>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</si>
  <si>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</si>
  <si>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</si>
  <si>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</si>
  <si>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</si>
  <si>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</si>
  <si>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</si>
  <si>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</si>
  <si>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</si>
  <si>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</si>
  <si>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</si>
  <si>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</si>
  <si>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</si>
  <si>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</si>
  <si>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</si>
  <si>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</si>
  <si>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</si>
  <si>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</si>
  <si>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</si>
  <si>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</si>
  <si>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</si>
  <si>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</si>
  <si>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</si>
  <si>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</si>
  <si>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</si>
  <si>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</si>
  <si>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</si>
  <si>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</si>
  <si>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</si>
  <si>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</si>
  <si>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</si>
  <si>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</si>
  <si>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</si>
  <si>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</si>
  <si>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</si>
  <si>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</si>
  <si>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</si>
  <si>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</si>
  <si>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</si>
  <si>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</si>
  <si>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</si>
  <si>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</si>
  <si>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</si>
  <si>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</si>
  <si>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</si>
  <si>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</si>
  <si>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</si>
  <si>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</si>
  <si>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</si>
  <si>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</si>
  <si>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</si>
  <si>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</si>
  <si>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</si>
  <si>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</si>
  <si>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</si>
  <si>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</si>
  <si>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</si>
  <si>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</si>
  <si>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</si>
  <si>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</si>
  <si>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</si>
  <si>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</si>
  <si>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</si>
  <si>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</si>
  <si>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</si>
  <si>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</si>
  <si>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</si>
  <si>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</si>
  <si>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</si>
  <si>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</si>
  <si>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</si>
  <si>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</si>
  <si>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</si>
  <si>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</si>
  <si>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</si>
  <si>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</si>
  <si>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</si>
  <si>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</si>
  <si>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</si>
  <si>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</si>
  <si>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</si>
  <si>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</si>
  <si>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</si>
  <si>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</si>
  <si>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</si>
  <si>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</si>
  <si>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</si>
  <si>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</si>
  <si>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</si>
  <si>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</si>
  <si>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</si>
  <si>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</si>
  <si>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</si>
  <si>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</si>
  <si>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</si>
  <si>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</si>
  <si>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</si>
  <si>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</si>
  <si>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</si>
  <si>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</si>
  <si>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</si>
  <si>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</si>
  <si>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</si>
  <si>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</si>
  <si>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</si>
  <si>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</si>
  <si>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</si>
  <si>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</si>
  <si>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</si>
  <si>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</si>
  <si>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</si>
  <si>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</si>
  <si>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</si>
  <si>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</si>
  <si>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</si>
  <si>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</si>
  <si>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</si>
  <si>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</si>
  <si>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</si>
  <si>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</si>
  <si>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</si>
  <si>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</si>
  <si>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</si>
  <si>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</si>
  <si>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</si>
  <si>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</si>
  <si>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</si>
  <si>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</si>
  <si>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</si>
  <si>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</si>
  <si>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</si>
  <si>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</si>
  <si>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</si>
  <si>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</si>
  <si>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</si>
  <si>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</si>
  <si>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</si>
  <si>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</si>
  <si>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</si>
  <si>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</si>
  <si>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</si>
  <si>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</si>
  <si>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</si>
  <si>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</si>
  <si>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</si>
  <si>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</si>
  <si>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</si>
  <si>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</si>
  <si>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</si>
  <si>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</si>
  <si>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</si>
  <si>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</si>
  <si>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</si>
  <si>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</si>
  <si>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</si>
  <si>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</si>
  <si>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</si>
  <si>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</si>
  <si>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</si>
  <si>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</si>
  <si>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</si>
  <si>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</si>
  <si>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</si>
  <si>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</si>
  <si>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</si>
  <si>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</si>
  <si>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</si>
  <si>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</si>
  <si>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</si>
  <si>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</si>
  <si>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</si>
  <si>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</si>
  <si>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</si>
  <si>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</si>
  <si>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</si>
  <si>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</si>
  <si>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</si>
  <si>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</si>
  <si>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</si>
  <si>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</si>
  <si>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</si>
  <si>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</si>
  <si>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</si>
  <si>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</si>
  <si>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</si>
  <si>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</si>
  <si>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</si>
  <si>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</si>
  <si>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</si>
  <si>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</si>
  <si>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</si>
  <si>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</si>
  <si>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</si>
  <si>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</si>
  <si>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</si>
  <si>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</si>
  <si>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</si>
  <si>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</si>
  <si>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</si>
  <si>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</si>
  <si>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</si>
  <si>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</si>
  <si>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</si>
  <si>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</si>
  <si>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</si>
  <si>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</si>
  <si>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</si>
  <si>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</si>
  <si>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</si>
  <si>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</si>
  <si>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</si>
  <si>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</si>
  <si>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</si>
  <si>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</si>
  <si>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</si>
  <si>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</si>
  <si>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</si>
  <si>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</si>
  <si>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</si>
  <si>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</si>
  <si>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</si>
  <si>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</si>
  <si>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</si>
  <si>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</si>
  <si>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</si>
  <si>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</si>
  <si>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</si>
  <si>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</si>
  <si>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</si>
  <si>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</si>
  <si>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</si>
  <si>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</si>
  <si>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</si>
  <si>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</si>
  <si>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</si>
  <si>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</si>
  <si>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</si>
  <si>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</si>
  <si>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</si>
  <si>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</si>
  <si>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</si>
  <si>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</si>
  <si>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</si>
  <si>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</si>
  <si>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</si>
  <si>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</si>
  <si>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</si>
  <si>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</si>
  <si>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</si>
  <si>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</si>
  <si>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</si>
  <si>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</si>
  <si>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</si>
  <si>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</si>
  <si>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</si>
  <si>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</si>
  <si>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</si>
  <si>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</si>
  <si>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</si>
  <si>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</si>
  <si>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</si>
  <si>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</si>
  <si>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</si>
  <si>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</si>
  <si>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</si>
  <si>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</si>
  <si>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</si>
  <si>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</si>
  <si>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</si>
  <si>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</si>
  <si>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</si>
  <si>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</si>
  <si>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</si>
  <si>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</si>
  <si>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</si>
  <si>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</si>
  <si>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</si>
  <si>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</si>
  <si>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</si>
  <si>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</si>
  <si>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</si>
  <si>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</si>
  <si>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</si>
  <si>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</si>
  <si>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</si>
  <si>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</si>
  <si>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</si>
  <si>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</si>
  <si>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</si>
  <si>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</si>
  <si>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</si>
  <si>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</si>
  <si>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</si>
  <si>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</si>
  <si>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</si>
  <si>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</si>
  <si>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</si>
  <si>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</si>
  <si>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</si>
  <si>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</si>
  <si>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</si>
  <si>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</si>
  <si>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</si>
  <si>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</si>
  <si>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</si>
  <si>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</si>
  <si>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</si>
  <si>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</si>
  <si>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</si>
  <si>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</si>
  <si>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</si>
  <si>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</si>
  <si>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</si>
  <si>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</si>
  <si>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</si>
  <si>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</si>
  <si>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</si>
  <si>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</si>
  <si>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</si>
  <si>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</si>
  <si>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</si>
  <si>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</si>
  <si>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</si>
  <si>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</si>
  <si>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</si>
  <si>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</si>
  <si>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</si>
  <si>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</si>
  <si>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</si>
  <si>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</si>
  <si>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</si>
  <si>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</si>
  <si>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</si>
  <si>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</si>
  <si>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</si>
  <si>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</si>
  <si>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</si>
  <si>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</si>
  <si>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</si>
  <si>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</si>
  <si>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</si>
  <si>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</si>
  <si>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</si>
  <si>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</si>
  <si>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</si>
  <si>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</si>
  <si>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</si>
  <si>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</si>
  <si>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</si>
  <si>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</si>
  <si>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</si>
  <si>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</si>
  <si>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</si>
  <si>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</si>
  <si>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</si>
  <si>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</si>
  <si>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</si>
  <si>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</si>
  <si>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</si>
  <si>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</si>
  <si>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</si>
  <si>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</si>
  <si>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</si>
  <si>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</si>
  <si>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</si>
  <si>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</si>
  <si>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</si>
  <si>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</si>
  <si>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</si>
  <si>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</si>
  <si>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</si>
  <si>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</si>
  <si>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</si>
  <si>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</si>
  <si>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</si>
  <si>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</si>
  <si>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</si>
  <si>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</si>
  <si>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</si>
  <si>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</si>
  <si>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</si>
  <si>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</si>
  <si>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</si>
  <si>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</si>
  <si>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</si>
  <si>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</si>
  <si>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</si>
  <si>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</si>
  <si>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</si>
  <si>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</si>
  <si>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</si>
  <si>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</si>
  <si>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</si>
  <si>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</si>
  <si>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</si>
  <si>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</si>
  <si>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</si>
  <si>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</si>
  <si>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</si>
  <si>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</si>
  <si>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</si>
  <si>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</si>
  <si>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</si>
  <si>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</si>
  <si>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</si>
  <si>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</si>
  <si>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</si>
  <si>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</si>
  <si>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</si>
  <si>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</si>
  <si>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</si>
  <si>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</si>
  <si>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</si>
  <si>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</si>
  <si>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</si>
  <si>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</si>
  <si>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</si>
  <si>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</si>
  <si>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</si>
  <si>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</si>
  <si>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</si>
  <si>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</si>
  <si>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</si>
  <si>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</si>
  <si>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</si>
  <si>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</si>
  <si>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</si>
  <si>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</si>
  <si>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</si>
  <si>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</si>
  <si>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</si>
  <si>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</si>
  <si>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</si>
  <si>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</si>
  <si>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</si>
  <si>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</si>
  <si>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</si>
  <si>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</si>
  <si>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</si>
  <si>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</si>
  <si>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</si>
  <si>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</si>
  <si>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</si>
  <si>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</si>
  <si>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</si>
  <si>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</si>
  <si>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</si>
  <si>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</si>
  <si>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</si>
  <si>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</si>
  <si>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</si>
  <si>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</si>
  <si>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</si>
  <si>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</si>
  <si>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</si>
  <si>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</si>
  <si>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</si>
  <si>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</si>
  <si>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</si>
  <si>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</si>
  <si>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</si>
  <si>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</si>
  <si>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</si>
  <si>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</si>
  <si>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</si>
  <si>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</si>
  <si>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</si>
  <si>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</si>
  <si>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</si>
  <si>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</si>
  <si>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</si>
  <si>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</si>
  <si>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</si>
  <si>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</si>
  <si>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</si>
  <si>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</si>
  <si>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</si>
  <si>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</si>
  <si>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</si>
  <si>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</si>
  <si>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</si>
  <si>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</si>
  <si>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</si>
  <si>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</si>
  <si>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</si>
  <si>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</si>
  <si>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</si>
  <si>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</si>
  <si>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</si>
  <si>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</si>
  <si>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</si>
  <si>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</si>
  <si>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</si>
  <si>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</si>
  <si>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</si>
  <si>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</si>
  <si>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</si>
  <si>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</si>
  <si>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</si>
  <si>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</si>
  <si>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</si>
  <si>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</si>
  <si>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</si>
  <si>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</si>
  <si>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</si>
  <si>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</si>
  <si>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</si>
  <si>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</si>
  <si>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</si>
  <si>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</si>
  <si>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</si>
  <si>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</si>
  <si>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</si>
  <si>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</si>
  <si>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</si>
  <si>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</si>
  <si>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</si>
  <si>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</si>
  <si>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</si>
  <si>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</si>
  <si>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</si>
  <si>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</si>
  <si>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</si>
  <si>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</si>
  <si>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</si>
  <si>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</si>
  <si>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</si>
  <si>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</si>
  <si>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</si>
  <si>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</si>
  <si>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</si>
  <si>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</si>
  <si>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</si>
  <si>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</si>
  <si>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</si>
  <si>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</si>
  <si>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</si>
  <si>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</si>
  <si>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</si>
  <si>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</si>
  <si>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</si>
  <si>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</si>
  <si>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</si>
  <si>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</si>
  <si>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</si>
  <si>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</si>
  <si>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</si>
  <si>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</si>
  <si>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</si>
  <si>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</si>
  <si>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</si>
  <si>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</si>
  <si>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</si>
  <si>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</si>
  <si>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</si>
  <si>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</si>
  <si>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</si>
  <si>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</si>
  <si>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</si>
  <si>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</si>
  <si>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</si>
  <si>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</si>
  <si>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</si>
  <si>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</si>
  <si>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</si>
  <si>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</si>
  <si>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</si>
  <si>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</si>
  <si>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</si>
  <si>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</si>
  <si>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</si>
  <si>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</si>
  <si>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</si>
  <si>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</si>
  <si>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</si>
  <si>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</si>
  <si>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</si>
  <si>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</si>
  <si>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</si>
  <si>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</si>
  <si>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</si>
  <si>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</si>
  <si>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</si>
  <si>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</si>
  <si>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</si>
  <si>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</si>
  <si>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</si>
  <si>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</si>
  <si>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</si>
  <si>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</si>
  <si>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</si>
  <si>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</si>
  <si>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</si>
  <si>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</si>
  <si>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</si>
  <si>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</si>
  <si>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</si>
  <si>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</si>
  <si>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</si>
  <si>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</si>
  <si>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</si>
  <si>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</si>
  <si>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</si>
  <si>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</si>
  <si>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</si>
  <si>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</si>
  <si>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</si>
  <si>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</si>
  <si>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</si>
  <si>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</si>
  <si>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</si>
  <si>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</si>
  <si>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</si>
  <si>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</si>
  <si>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</si>
  <si>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</si>
  <si>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</si>
  <si>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</si>
  <si>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</si>
  <si>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</si>
  <si>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</si>
  <si>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</si>
  <si>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</si>
  <si>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</si>
  <si>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</si>
  <si>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</si>
  <si>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</si>
  <si>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</si>
  <si>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</si>
  <si>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</si>
  <si>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</si>
  <si>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</si>
  <si>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</si>
  <si>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</si>
  <si>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</si>
  <si>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</si>
  <si>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</si>
  <si>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</si>
  <si>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</si>
  <si>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</si>
  <si>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</si>
  <si>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</si>
  <si>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</si>
  <si>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</si>
  <si>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</si>
  <si>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</si>
  <si>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</si>
  <si>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</si>
  <si>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</si>
  <si>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</si>
  <si>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</si>
  <si>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</si>
  <si>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</si>
  <si>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</si>
  <si>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</si>
  <si>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</si>
  <si>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</si>
  <si>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</si>
  <si>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</si>
  <si>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</si>
  <si>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</si>
  <si>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</si>
  <si>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</si>
  <si>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</si>
  <si>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</si>
  <si>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</si>
  <si>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</si>
  <si>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</si>
  <si>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</si>
  <si>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</si>
  <si>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</si>
  <si>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</si>
  <si>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</si>
  <si>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</si>
  <si>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</si>
  <si>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</si>
  <si>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</si>
  <si>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</si>
  <si>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</si>
  <si>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</si>
  <si>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</si>
  <si>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</si>
  <si>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</si>
  <si>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</si>
  <si>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</si>
  <si>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</si>
  <si>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</si>
  <si>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</si>
  <si>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</si>
  <si>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</si>
  <si>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</si>
  <si>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</si>
  <si>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</si>
  <si>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</si>
  <si>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</si>
  <si>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</si>
  <si>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</si>
  <si>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</si>
  <si>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</si>
  <si>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</si>
  <si>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</si>
  <si>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</si>
  <si>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</si>
  <si>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</si>
  <si>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</si>
  <si>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</si>
  <si>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</si>
  <si>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</si>
  <si>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</si>
  <si>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</si>
  <si>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</si>
  <si>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</si>
  <si>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</si>
  <si>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</si>
  <si>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</si>
  <si>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</si>
  <si>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</si>
  <si>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</si>
  <si>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</si>
  <si>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</si>
  <si>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</si>
  <si>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</si>
  <si>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</si>
  <si>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</si>
  <si>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</si>
  <si>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</si>
  <si>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</si>
  <si>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</si>
  <si>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</si>
  <si>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</si>
  <si>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</si>
  <si>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</si>
  <si>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</si>
  <si>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</si>
  <si>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</si>
  <si>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</si>
  <si>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</si>
  <si>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</si>
  <si>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</si>
  <si>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</si>
  <si>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</si>
  <si>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</si>
  <si>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</si>
  <si>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</si>
  <si>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</si>
  <si>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</si>
  <si>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</si>
  <si>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</si>
  <si>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</si>
  <si>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</si>
  <si>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</si>
  <si>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</si>
  <si>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</si>
  <si>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</si>
  <si>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</si>
  <si>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</si>
  <si>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</si>
  <si>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</si>
  <si>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</si>
  <si>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</si>
  <si>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</si>
  <si>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</si>
  <si>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</si>
  <si>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</si>
  <si>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</si>
  <si>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</si>
  <si>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</si>
  <si>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</si>
  <si>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</si>
  <si>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</si>
  <si>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</si>
  <si>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</si>
  <si>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</si>
  <si>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</si>
  <si>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</si>
  <si>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</si>
  <si>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</si>
  <si>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</si>
  <si>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</si>
  <si>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</si>
  <si>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</si>
  <si>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</si>
  <si>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</si>
  <si>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</si>
  <si>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</si>
  <si>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</si>
  <si>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</si>
  <si>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</si>
  <si>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</si>
  <si>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</si>
  <si>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</si>
  <si>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</si>
  <si>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</si>
  <si>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</si>
  <si>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</si>
  <si>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</si>
  <si>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</si>
  <si>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</si>
  <si>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</si>
  <si>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</si>
  <si>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</si>
  <si>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</si>
  <si>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</si>
  <si>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</si>
  <si>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</si>
  <si>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</si>
  <si>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</si>
  <si>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</si>
  <si>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</si>
  <si>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</si>
  <si>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</si>
  <si>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</si>
  <si>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</si>
  <si>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</si>
  <si>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</si>
  <si>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</si>
  <si>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</si>
  <si>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</si>
  <si>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</si>
  <si>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</si>
  <si>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</si>
  <si>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</si>
  <si>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</si>
  <si>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</si>
  <si>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</si>
  <si>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</si>
  <si>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</si>
  <si>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</si>
  <si>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</si>
  <si>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</si>
  <si>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</si>
  <si>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</si>
  <si>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</si>
  <si>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</si>
  <si>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</si>
  <si>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</si>
  <si>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</si>
  <si>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</si>
  <si>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</si>
  <si>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</si>
  <si>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</si>
  <si>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</si>
  <si>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</si>
  <si>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</si>
  <si>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</si>
  <si>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</si>
  <si>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</si>
  <si>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</si>
  <si>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</si>
  <si>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</si>
  <si>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</si>
  <si>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</si>
  <si>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</si>
  <si>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</si>
  <si>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</si>
  <si>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</si>
  <si>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</si>
  <si>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</si>
  <si>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</si>
  <si>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</si>
  <si>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</si>
  <si>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</si>
  <si>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</si>
  <si>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</si>
  <si>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</si>
  <si>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</si>
  <si>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</si>
  <si>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</si>
  <si>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</si>
  <si>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</si>
  <si>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</si>
  <si>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</si>
  <si>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</si>
  <si>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</si>
  <si>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</si>
  <si>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</si>
  <si>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</si>
  <si>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</si>
  <si>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</si>
  <si>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</si>
  <si>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</si>
  <si>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</si>
  <si>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</si>
  <si>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</si>
  <si>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</si>
  <si>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</si>
  <si>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</si>
  <si>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</si>
  <si>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</si>
  <si>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</si>
  <si>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</si>
  <si>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</si>
  <si>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</si>
  <si>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</si>
  <si>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</si>
  <si>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</si>
  <si>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</si>
  <si>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</si>
  <si>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</si>
  <si>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</si>
  <si>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</si>
  <si>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</si>
  <si>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</si>
  <si>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</si>
  <si>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</si>
  <si>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</si>
  <si>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</si>
  <si>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</si>
  <si>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</si>
  <si>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</si>
  <si>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</si>
  <si>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</si>
  <si>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</si>
  <si>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</si>
  <si>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</si>
  <si>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</si>
  <si>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</si>
  <si>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</si>
  <si>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</si>
  <si>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</si>
  <si>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</si>
  <si>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</si>
  <si>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</si>
  <si>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</si>
  <si>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</si>
  <si>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</si>
  <si>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</si>
  <si>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</si>
  <si>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</si>
  <si>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</si>
  <si>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</si>
  <si>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</si>
  <si>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</si>
  <si>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</si>
  <si>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</si>
  <si>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</si>
  <si>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</si>
  <si>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</si>
  <si>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</si>
  <si>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</si>
  <si>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</si>
  <si>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</si>
  <si>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</si>
  <si>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</si>
  <si>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</si>
  <si>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</si>
  <si>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</si>
  <si>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</si>
  <si>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</si>
  <si>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</si>
  <si>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</si>
  <si>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</si>
  <si>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</si>
  <si>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</si>
  <si>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</si>
  <si>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</si>
  <si>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</si>
  <si>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</si>
  <si>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</si>
  <si>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</si>
  <si>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</si>
  <si>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</si>
  <si>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</si>
  <si>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</si>
  <si>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</si>
  <si>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</si>
  <si>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</si>
  <si>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</si>
  <si>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</si>
  <si>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</si>
  <si>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</si>
  <si>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</si>
  <si>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</si>
  <si>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</si>
  <si>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</si>
  <si>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</si>
  <si>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</si>
  <si>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</si>
  <si>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</si>
  <si>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</si>
  <si>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</si>
  <si>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</si>
  <si>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</si>
  <si>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</si>
  <si>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</si>
  <si>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</si>
  <si>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</si>
  <si>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</si>
  <si>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</si>
  <si>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</si>
  <si>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</si>
  <si>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</si>
  <si>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</si>
  <si>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</si>
  <si>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</si>
  <si>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</si>
  <si>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</si>
  <si>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</si>
  <si>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</si>
  <si>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</si>
  <si>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</si>
  <si>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</si>
  <si>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</si>
  <si>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</si>
  <si>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</si>
  <si>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</si>
  <si>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</si>
  <si>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</si>
  <si>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</si>
  <si>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</si>
  <si>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</si>
  <si>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</si>
  <si>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</si>
  <si>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</si>
  <si>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</si>
  <si>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</si>
  <si>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</si>
  <si>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</si>
  <si>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</si>
  <si>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</si>
  <si>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</si>
  <si>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</si>
  <si>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</si>
  <si>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</si>
  <si>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</si>
  <si>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</si>
  <si>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</si>
  <si>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</si>
  <si>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</si>
  <si>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</si>
  <si>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</si>
  <si>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</si>
  <si>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</si>
  <si>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</si>
  <si>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</si>
  <si>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</si>
  <si>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</si>
  <si>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</si>
  <si>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</si>
  <si>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</si>
  <si>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</si>
  <si>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</si>
  <si>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</si>
  <si>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</si>
  <si>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</si>
  <si>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</si>
  <si>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</si>
  <si>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</si>
  <si>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</si>
  <si>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</si>
  <si>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</si>
  <si>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</si>
  <si>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</si>
  <si>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</si>
  <si>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</si>
  <si>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</si>
  <si>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</si>
  <si>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</si>
  <si>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</si>
  <si>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</si>
  <si>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</si>
  <si>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</si>
  <si>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</si>
  <si>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</si>
  <si>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</si>
  <si>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</si>
  <si>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</si>
  <si>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</si>
  <si>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</si>
  <si>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</si>
  <si>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</si>
  <si>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</si>
  <si>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</si>
  <si>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</si>
  <si>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</si>
  <si>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</si>
  <si>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</si>
  <si>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</si>
  <si>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</si>
  <si>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</si>
  <si>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</si>
  <si>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</si>
  <si>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</si>
  <si>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</si>
  <si>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</si>
  <si>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</si>
  <si>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</si>
  <si>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</si>
  <si>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</si>
  <si>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</si>
  <si>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</si>
  <si>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</si>
  <si>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</si>
  <si>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</si>
  <si>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</si>
  <si>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</si>
  <si>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</si>
  <si>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</si>
  <si>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</si>
  <si>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</si>
  <si>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</si>
  <si>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</si>
  <si>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</si>
  <si>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</si>
  <si>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</si>
  <si>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</si>
  <si>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</si>
  <si>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</si>
  <si>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</si>
  <si>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</si>
  <si>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</si>
  <si>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</si>
  <si>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</si>
  <si>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</si>
  <si>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</si>
  <si>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</si>
  <si>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</si>
  <si>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</si>
  <si>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</si>
  <si>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</si>
  <si>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</si>
  <si>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</si>
  <si>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</si>
  <si>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</si>
  <si>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</si>
  <si>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</si>
  <si>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</si>
  <si>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</si>
  <si>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</si>
  <si>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</si>
  <si>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</si>
  <si>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</si>
  <si>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</si>
  <si>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</si>
  <si>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</si>
  <si>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</si>
  <si>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</si>
  <si>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</si>
  <si>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</si>
  <si>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</si>
  <si>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</si>
  <si>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</si>
  <si>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</si>
  <si>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</si>
  <si>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</si>
  <si>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</si>
  <si>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</si>
  <si>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</si>
  <si>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</si>
  <si>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</si>
  <si>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</si>
  <si>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</si>
  <si>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</si>
  <si>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</si>
  <si>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</si>
  <si>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</si>
  <si>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</si>
  <si>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</si>
  <si>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</si>
  <si>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</si>
  <si>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</si>
  <si>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</si>
  <si>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</si>
  <si>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</si>
  <si>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</si>
  <si>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</si>
  <si>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</si>
  <si>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</si>
  <si>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</si>
  <si>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</si>
  <si>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</si>
  <si>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</si>
  <si>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</si>
  <si>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</si>
  <si>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</si>
  <si>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</si>
  <si>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</si>
  <si>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</si>
  <si>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</si>
  <si>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</si>
  <si>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</si>
  <si>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</si>
  <si>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</si>
  <si>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</si>
  <si>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</si>
  <si>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</si>
  <si>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</si>
  <si>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</si>
  <si>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</si>
  <si>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</si>
  <si>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</si>
  <si>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</si>
  <si>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</si>
  <si>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</si>
  <si>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</si>
  <si>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</si>
  <si>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</si>
  <si>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</si>
  <si>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</si>
  <si>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</si>
  <si>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</si>
  <si>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</si>
  <si>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</si>
  <si>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</si>
  <si>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</si>
  <si>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</si>
  <si>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</si>
  <si>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</si>
  <si>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</si>
  <si>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</si>
  <si>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</si>
  <si>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</si>
  <si>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</si>
  <si>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</si>
  <si>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</si>
  <si>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</si>
  <si>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</si>
  <si>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</si>
  <si>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</si>
  <si>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</si>
  <si>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</si>
  <si>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</si>
  <si>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</si>
  <si>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</si>
  <si>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</si>
  <si>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</si>
  <si>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</si>
  <si>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</si>
  <si>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</si>
  <si>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</si>
  <si>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</si>
  <si>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</si>
  <si>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</si>
  <si>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</si>
  <si>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</si>
  <si>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</si>
  <si>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</si>
  <si>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</si>
  <si>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</si>
  <si>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</si>
  <si>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</si>
  <si>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</si>
  <si>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</si>
  <si>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</si>
  <si>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</si>
  <si>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</si>
  <si>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</si>
  <si>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</si>
  <si>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</si>
  <si>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</si>
  <si>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</si>
  <si>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</si>
  <si>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</si>
  <si>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</si>
  <si>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</si>
  <si>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</si>
  <si>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</si>
  <si>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</si>
  <si>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</si>
  <si>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</si>
  <si>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</si>
  <si>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</si>
  <si>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</si>
  <si>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</si>
  <si>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</si>
  <si>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</si>
  <si>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</si>
  <si>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</si>
  <si>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</si>
  <si>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</si>
  <si>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</si>
  <si>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</si>
  <si>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</si>
  <si>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</si>
  <si>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</si>
  <si>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</si>
  <si>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</si>
  <si>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</si>
  <si>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</si>
  <si>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</si>
  <si>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</si>
  <si>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</si>
  <si>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</si>
  <si>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</si>
  <si>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</si>
  <si>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</si>
  <si>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</si>
  <si>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</si>
  <si>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</si>
  <si>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</si>
  <si>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</si>
  <si>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</si>
  <si>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</si>
  <si>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</si>
  <si>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</si>
  <si>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</si>
  <si>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</si>
  <si>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</si>
  <si>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</si>
  <si>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</si>
  <si>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</si>
  <si>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</si>
  <si>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</si>
  <si>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</si>
  <si>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</si>
  <si>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</si>
  <si>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</si>
  <si>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</si>
  <si>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</si>
  <si>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</si>
  <si>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</si>
  <si>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</si>
  <si>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</si>
  <si>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</si>
  <si>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</si>
  <si>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</si>
  <si>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</si>
  <si>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</si>
  <si>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</si>
  <si>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</si>
  <si>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</si>
  <si>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</si>
  <si>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</si>
  <si>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</si>
  <si>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</si>
  <si>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</si>
  <si>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</si>
  <si>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</si>
  <si>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</si>
  <si>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</si>
  <si>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</si>
  <si>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</si>
  <si>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</si>
  <si>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</si>
  <si>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</si>
  <si>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</si>
  <si>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</si>
  <si>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</si>
  <si>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</si>
  <si>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</si>
  <si>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</si>
  <si>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</si>
  <si>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</si>
  <si>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</si>
  <si>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</si>
  <si>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</si>
  <si>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</si>
  <si>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</si>
  <si>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</si>
  <si>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</si>
  <si>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</si>
  <si>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</si>
  <si>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</si>
  <si>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</si>
  <si>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</si>
  <si>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</si>
  <si>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</si>
  <si>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</si>
  <si>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</si>
  <si>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</si>
  <si>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</si>
  <si>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</si>
  <si>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</si>
  <si>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</si>
  <si>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</si>
  <si>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</si>
  <si>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</si>
  <si>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</si>
  <si>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</si>
  <si>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</si>
  <si>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</si>
  <si>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</si>
  <si>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</si>
  <si>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</si>
  <si>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</si>
  <si>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</si>
  <si>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</si>
  <si>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</si>
  <si>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</si>
  <si>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</si>
  <si>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</si>
  <si>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</si>
  <si>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</si>
  <si>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</si>
  <si>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</si>
  <si>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</si>
  <si>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</si>
  <si>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</si>
  <si>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</si>
  <si>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</si>
  <si>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</si>
  <si>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</si>
  <si>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</si>
  <si>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</si>
  <si>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</si>
  <si>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</si>
  <si>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</si>
  <si>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</si>
  <si>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</si>
  <si>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</si>
  <si>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</si>
  <si>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</si>
  <si>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</si>
  <si>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</si>
  <si>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</si>
  <si>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</si>
  <si>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</si>
  <si>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</si>
  <si>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</si>
  <si>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</si>
  <si>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</si>
  <si>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</si>
  <si>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</si>
  <si>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</si>
  <si>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</si>
  <si>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</si>
  <si>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</si>
  <si>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</si>
  <si>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</si>
  <si>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</si>
  <si>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</si>
  <si>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</si>
  <si>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</si>
  <si>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</si>
  <si>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</si>
  <si>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</si>
  <si>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</si>
  <si>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</si>
  <si>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</si>
  <si>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</si>
  <si>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</si>
  <si>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</si>
  <si>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</si>
  <si>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</si>
  <si>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</si>
  <si>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</si>
  <si>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</si>
  <si>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</si>
  <si>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</si>
  <si>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</si>
  <si>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</si>
  <si>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</si>
  <si>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</si>
  <si>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</si>
  <si>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</si>
  <si>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</si>
  <si>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</si>
  <si>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</si>
  <si>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</si>
  <si>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</si>
  <si>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</si>
  <si>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</si>
  <si>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</si>
  <si>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</si>
  <si>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</si>
  <si>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</si>
  <si>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</si>
  <si>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</si>
  <si>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</si>
  <si>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</si>
  <si>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</si>
  <si>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</si>
  <si>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</si>
  <si>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</si>
  <si>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</si>
  <si>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</si>
  <si>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</si>
  <si>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</si>
  <si>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</si>
  <si>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</si>
  <si>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</si>
  <si>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</si>
  <si>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</si>
  <si>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</si>
  <si>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</si>
  <si>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</si>
  <si>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</si>
  <si>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</si>
  <si>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</si>
  <si>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</si>
  <si>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</si>
  <si>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</si>
  <si>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</si>
  <si>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</si>
  <si>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</si>
  <si>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</si>
  <si>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</si>
  <si>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</si>
  <si>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</si>
  <si>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</si>
  <si>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</si>
  <si>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</si>
  <si>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</si>
  <si>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</si>
  <si>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</si>
  <si>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</si>
  <si>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</si>
  <si>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</si>
  <si>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</si>
  <si>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</si>
  <si>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</si>
  <si>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</si>
  <si>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</si>
  <si>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</si>
  <si>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</si>
  <si>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</si>
  <si>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</si>
  <si>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</si>
  <si>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</si>
  <si>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</si>
  <si>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</si>
  <si>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</si>
  <si>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</si>
  <si>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</si>
  <si>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</si>
  <si>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</si>
  <si>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</si>
  <si>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</si>
  <si>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</si>
  <si>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</si>
  <si>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</si>
  <si>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</si>
  <si>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</si>
  <si>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</si>
  <si>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</si>
  <si>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</si>
  <si>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</si>
  <si>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</si>
  <si>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</si>
  <si>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</si>
  <si>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</si>
  <si>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</si>
  <si>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</si>
  <si>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</si>
  <si>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</si>
  <si>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</si>
  <si>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</si>
  <si>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</si>
  <si>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</si>
  <si>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</si>
  <si>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</si>
  <si>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</si>
  <si>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</si>
  <si>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</si>
  <si>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</si>
  <si>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</si>
  <si>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</si>
  <si>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</si>
  <si>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</si>
  <si>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</si>
  <si>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</si>
  <si>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</si>
  <si>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</si>
  <si>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</si>
  <si>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</si>
  <si>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</si>
  <si>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</si>
  <si>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</si>
  <si>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</si>
  <si>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</si>
  <si>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</si>
  <si>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</si>
  <si>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</si>
  <si>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</si>
  <si>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</si>
  <si>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</si>
  <si>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</si>
  <si>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</si>
  <si>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</si>
  <si>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</si>
  <si>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</si>
  <si>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</si>
  <si>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</si>
  <si>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</si>
  <si>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</si>
  <si>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</si>
  <si>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</si>
  <si>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</si>
  <si>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</si>
  <si>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</si>
  <si>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</si>
  <si>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</si>
  <si>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</si>
  <si>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</si>
  <si>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</si>
  <si>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</si>
  <si>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</si>
  <si>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</si>
  <si>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</si>
  <si>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</si>
  <si>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</si>
  <si>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</si>
  <si>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</si>
  <si>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</si>
  <si>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</si>
  <si>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</si>
  <si>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</si>
  <si>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</si>
  <si>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</si>
  <si>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</si>
  <si>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</si>
  <si>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</si>
  <si>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</si>
  <si>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</si>
  <si>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</si>
  <si>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</si>
  <si>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</si>
  <si>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</si>
  <si>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</si>
  <si>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</si>
  <si>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</si>
  <si>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</si>
  <si>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</si>
  <si>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</si>
  <si>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</si>
  <si>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</si>
  <si>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</si>
  <si>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</si>
  <si>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</si>
  <si>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</si>
  <si>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</si>
  <si>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</si>
  <si>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</si>
  <si>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</si>
  <si>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</si>
  <si>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</si>
  <si>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</si>
  <si>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</si>
  <si>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</si>
  <si>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</si>
  <si>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</si>
  <si>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</si>
  <si>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</si>
  <si>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</si>
  <si>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</si>
  <si>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</si>
  <si>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</si>
  <si>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</si>
  <si>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</si>
  <si>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</si>
  <si>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</si>
  <si>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</si>
  <si>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</si>
  <si>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</si>
  <si>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</si>
  <si>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</si>
  <si>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</si>
  <si>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</si>
  <si>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</si>
  <si>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</si>
  <si>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</si>
  <si>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</si>
  <si>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</si>
  <si>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</si>
  <si>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</si>
  <si>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</si>
  <si>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</si>
  <si>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</si>
  <si>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</si>
  <si>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</si>
  <si>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</si>
  <si>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</si>
  <si>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</si>
  <si>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</si>
  <si>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</si>
  <si>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</si>
  <si>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</si>
  <si>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</si>
  <si>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</si>
  <si>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</si>
  <si>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</si>
  <si>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</si>
  <si>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</si>
  <si>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</si>
  <si>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</si>
  <si>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</si>
  <si>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</si>
  <si>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</si>
  <si>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</si>
  <si>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</si>
  <si>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</si>
  <si>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</si>
  <si>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</si>
  <si>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</si>
  <si>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</si>
  <si>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</si>
  <si>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</si>
  <si>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</si>
  <si>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</si>
  <si>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</si>
  <si>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</si>
  <si>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</si>
  <si>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</si>
  <si>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</si>
  <si>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</si>
  <si>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</si>
  <si>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</si>
  <si>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</si>
  <si>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</si>
  <si>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</si>
  <si>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</si>
  <si>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</si>
  <si>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</si>
  <si>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</si>
  <si>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</si>
  <si>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</si>
  <si>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</si>
  <si>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</si>
  <si>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</si>
  <si>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</si>
  <si>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</si>
  <si>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</si>
  <si>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</si>
  <si>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</si>
  <si>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</si>
  <si>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</si>
  <si>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</si>
  <si>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</si>
  <si>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</si>
  <si>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</si>
  <si>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</si>
  <si>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</si>
  <si>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</si>
  <si>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</si>
  <si>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</si>
  <si>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</si>
  <si>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</si>
  <si>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</si>
  <si>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</si>
  <si>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</si>
  <si>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</si>
  <si>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</si>
  <si>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</si>
  <si>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</si>
  <si>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</si>
  <si>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</si>
  <si>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</si>
  <si>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</si>
  <si>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</si>
  <si>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</si>
  <si>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</si>
  <si>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</si>
  <si>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</si>
  <si>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</si>
  <si>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</si>
  <si>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</si>
  <si>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</si>
  <si>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</si>
  <si>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</si>
  <si>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</si>
  <si>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</si>
  <si>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</si>
  <si>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</si>
  <si>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</si>
  <si>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</si>
  <si>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</si>
  <si>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</si>
  <si>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</si>
  <si>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</si>
  <si>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</si>
  <si>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</si>
  <si>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</si>
  <si>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</si>
  <si>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</si>
  <si>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</si>
  <si>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</si>
  <si>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</si>
  <si>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</si>
  <si>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</si>
  <si>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</si>
  <si>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</si>
  <si>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</si>
  <si>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</si>
  <si>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</si>
  <si>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</si>
  <si>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</si>
  <si>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</si>
  <si>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</si>
  <si>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</si>
  <si>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</si>
  <si>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</si>
  <si>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</si>
  <si>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</si>
  <si>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</si>
  <si>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</si>
  <si>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</si>
  <si>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</si>
  <si>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</si>
  <si>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</si>
  <si>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</si>
  <si>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</si>
  <si>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</si>
  <si>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</si>
  <si>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</si>
  <si>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</si>
  <si>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</si>
  <si>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</si>
  <si>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</si>
  <si>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</si>
  <si>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</si>
  <si>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</si>
  <si>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</si>
  <si>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</si>
  <si>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</si>
  <si>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</si>
  <si>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</si>
  <si>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</si>
  <si>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</si>
  <si>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</si>
  <si>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</si>
  <si>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</si>
  <si>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</si>
  <si>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</si>
  <si>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</si>
  <si>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</si>
  <si>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</si>
  <si>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</si>
  <si>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</si>
  <si>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</si>
  <si>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</si>
  <si>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</si>
  <si>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</si>
  <si>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</si>
  <si>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</si>
  <si>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</si>
  <si>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</si>
  <si>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</si>
  <si>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</si>
  <si>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</si>
  <si>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</si>
  <si>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</si>
  <si>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</si>
  <si>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</si>
  <si>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</si>
  <si>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</si>
  <si>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</si>
  <si>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</si>
  <si>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</si>
  <si>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</si>
  <si>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</si>
  <si>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</si>
  <si>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</si>
  <si>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</si>
  <si>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</si>
  <si>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</si>
  <si>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</si>
  <si>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</si>
  <si>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</si>
  <si>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</si>
  <si>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</si>
  <si>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</si>
  <si>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</si>
  <si>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</si>
  <si>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</si>
  <si>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</si>
  <si>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</si>
  <si>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</si>
  <si>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</si>
  <si>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</si>
  <si>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</si>
  <si>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</si>
  <si>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</si>
  <si>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</si>
  <si>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</si>
  <si>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</si>
  <si>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</si>
  <si>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</si>
  <si>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</si>
  <si>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</si>
  <si>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</si>
  <si>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</si>
  <si>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</si>
  <si>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</si>
  <si>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</si>
  <si>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</si>
  <si>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</si>
  <si>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</si>
  <si>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</si>
  <si>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</si>
  <si>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</si>
  <si>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</si>
  <si>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</si>
  <si>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</si>
  <si>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</si>
  <si>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</si>
  <si>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</si>
  <si>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</si>
  <si>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</si>
  <si>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</si>
  <si>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</si>
  <si>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</si>
  <si>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</si>
  <si>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</si>
  <si>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</si>
  <si>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</si>
  <si>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</si>
  <si>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</si>
  <si>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</si>
  <si>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</si>
  <si>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</si>
  <si>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</si>
  <si>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</si>
  <si>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</si>
  <si>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</si>
  <si>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</si>
  <si>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</si>
  <si>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</si>
  <si>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</si>
  <si>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</si>
  <si>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</si>
  <si>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</si>
  <si>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</si>
  <si>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</si>
  <si>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</si>
  <si>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</si>
  <si>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</si>
  <si>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</si>
  <si>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</si>
  <si>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</si>
  <si>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</si>
  <si>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</si>
  <si>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</si>
  <si>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</si>
  <si>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</si>
  <si>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</si>
  <si>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</si>
  <si>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</si>
  <si>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</si>
  <si>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</si>
  <si>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</si>
  <si>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</si>
  <si>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</si>
  <si>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</si>
  <si>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</si>
  <si>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</si>
  <si>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</si>
  <si>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</si>
  <si>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</si>
  <si>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</si>
  <si>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</si>
  <si>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</si>
  <si>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</si>
  <si>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</si>
  <si>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</si>
  <si>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</si>
  <si>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</si>
  <si>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</si>
  <si>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</si>
  <si>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</si>
  <si>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</si>
  <si>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</si>
  <si>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</si>
  <si>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</si>
  <si>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</si>
  <si>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</si>
  <si>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</si>
  <si>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</si>
  <si>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</si>
  <si>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</si>
  <si>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</si>
  <si>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</si>
  <si>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</si>
  <si>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</si>
  <si>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</si>
  <si>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</si>
  <si>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</si>
  <si>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</si>
  <si>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</si>
  <si>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</si>
  <si>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</si>
  <si>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</si>
  <si>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</si>
  <si>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</si>
  <si>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</si>
  <si>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</si>
  <si>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</si>
  <si>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</si>
  <si>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</si>
  <si>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</si>
  <si>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</si>
  <si>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</si>
  <si>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</si>
  <si>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</si>
  <si>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</si>
  <si>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</si>
  <si>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</si>
  <si>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</si>
  <si>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</si>
  <si>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</si>
  <si>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</si>
  <si>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</si>
  <si>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</si>
  <si>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</si>
  <si>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</si>
  <si>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</si>
  <si>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</si>
  <si>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</si>
  <si>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</si>
  <si>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</si>
  <si>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</si>
  <si>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</si>
  <si>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</si>
  <si>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</si>
  <si>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</si>
  <si>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</si>
  <si>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</si>
  <si>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</si>
  <si>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</si>
  <si>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</si>
  <si>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</si>
  <si>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</si>
  <si>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</si>
  <si>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</si>
  <si>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</si>
  <si>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</si>
  <si>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</si>
  <si>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</si>
  <si>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</si>
  <si>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</si>
  <si>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</si>
  <si>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</si>
  <si>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</si>
  <si>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</si>
  <si>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</si>
  <si>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</si>
  <si>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</si>
  <si>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</si>
  <si>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</si>
  <si>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</si>
  <si>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</si>
  <si>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</si>
  <si>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</si>
  <si>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</si>
  <si>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</si>
  <si>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</si>
  <si>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</si>
  <si>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</si>
  <si>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</si>
  <si>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</si>
  <si>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</si>
  <si>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</si>
  <si>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</si>
  <si>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</si>
  <si>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</si>
  <si>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</si>
  <si>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</si>
  <si>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</si>
  <si>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</si>
  <si>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</si>
  <si>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</si>
  <si>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</si>
  <si>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</si>
  <si>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</si>
  <si>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</si>
  <si>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</si>
  <si>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</si>
  <si>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</si>
  <si>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</si>
  <si>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</si>
  <si>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</si>
  <si>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</si>
  <si>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</si>
  <si>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</si>
  <si>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</si>
  <si>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</si>
  <si>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</si>
  <si>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</si>
  <si>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</si>
  <si>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</si>
  <si>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</si>
  <si>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</si>
  <si>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</si>
  <si>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</si>
  <si>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</si>
  <si>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</si>
  <si>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</si>
  <si>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</si>
  <si>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</si>
  <si>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</si>
  <si>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</si>
  <si>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</si>
  <si>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</si>
  <si>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</si>
  <si>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</si>
  <si>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</si>
  <si>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</si>
  <si>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</si>
  <si>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</si>
  <si>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</si>
  <si>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</si>
  <si>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</si>
  <si>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</si>
  <si>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</si>
  <si>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</si>
  <si>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</si>
  <si>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</si>
  <si>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</si>
  <si>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</si>
  <si>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</si>
  <si>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</si>
  <si>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</si>
  <si>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</si>
  <si>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</si>
  <si>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</si>
  <si>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</si>
  <si>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</si>
  <si>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</si>
  <si>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</si>
  <si>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</si>
  <si>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</si>
  <si>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</si>
  <si>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</si>
  <si>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</si>
  <si>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</si>
  <si>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</si>
  <si>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</si>
  <si>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</si>
  <si>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</si>
  <si>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</si>
  <si>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</si>
  <si>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</si>
  <si>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</si>
  <si>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</si>
  <si>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</si>
  <si>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</si>
  <si>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</si>
  <si>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</si>
  <si>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</si>
  <si>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</si>
  <si>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</si>
  <si>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</si>
  <si>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</si>
  <si>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</si>
  <si>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</si>
  <si>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</si>
  <si>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</si>
  <si>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</si>
  <si>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</si>
  <si>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</si>
  <si>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</si>
  <si>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</si>
  <si>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</si>
  <si>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</si>
  <si>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</si>
  <si>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</si>
  <si>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</si>
  <si>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</si>
  <si>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</si>
  <si>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</si>
  <si>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</si>
  <si>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</si>
  <si>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</si>
  <si>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</si>
  <si>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</si>
  <si>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</si>
  <si>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</si>
  <si>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</si>
  <si>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</si>
  <si>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</si>
  <si>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</si>
  <si>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</si>
  <si>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</si>
  <si>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</si>
  <si>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</si>
  <si>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</si>
  <si>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</si>
  <si>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</si>
  <si>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</si>
  <si>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</si>
  <si>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</si>
  <si>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</si>
  <si>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</si>
  <si>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</si>
  <si>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</si>
  <si>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</si>
  <si>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</si>
  <si>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</si>
  <si>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</si>
  <si>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</si>
  <si>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</si>
  <si>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</si>
  <si>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</si>
  <si>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</si>
  <si>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</si>
  <si>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</si>
  <si>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</si>
  <si>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</si>
  <si>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</si>
  <si>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</si>
  <si>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</si>
  <si>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</si>
  <si>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</si>
  <si>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</si>
  <si>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</si>
  <si>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</si>
  <si>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</si>
  <si>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</si>
  <si>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</si>
  <si>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</si>
  <si>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</si>
  <si>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</si>
  <si>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</si>
  <si>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</si>
  <si>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</si>
  <si>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</si>
  <si>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</si>
  <si>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</si>
  <si>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</si>
  <si>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</si>
  <si>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</si>
  <si>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</si>
  <si>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</si>
  <si>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</si>
  <si>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</si>
  <si>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</si>
  <si>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</si>
  <si>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</si>
  <si>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</si>
  <si>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</si>
  <si>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</si>
  <si>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</si>
  <si>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</si>
  <si>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</si>
  <si>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</si>
  <si>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</si>
  <si>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</si>
  <si>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</si>
  <si>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</si>
  <si>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</si>
  <si>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</si>
  <si>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</si>
  <si>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</si>
  <si>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</si>
  <si>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</si>
  <si>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</si>
  <si>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</si>
  <si>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</si>
  <si>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</si>
  <si>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</si>
  <si>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</si>
  <si>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</si>
  <si>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</si>
  <si>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</si>
  <si>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</si>
  <si>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</si>
  <si>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</si>
  <si>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</si>
  <si>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</si>
  <si>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</si>
  <si>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</si>
  <si>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</si>
  <si>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</si>
  <si>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</si>
  <si>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</si>
  <si>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</si>
  <si>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</si>
  <si>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</si>
  <si>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</si>
  <si>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</si>
  <si>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</si>
  <si>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</si>
  <si>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</si>
  <si>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</si>
  <si>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</si>
  <si>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</si>
  <si>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</si>
  <si>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</si>
  <si>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</si>
  <si>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</si>
  <si>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</si>
  <si>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</si>
  <si>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</si>
  <si>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</si>
  <si>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</si>
  <si>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</si>
  <si>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</si>
  <si>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</si>
  <si>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</si>
  <si>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</si>
  <si>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</si>
  <si>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</si>
  <si>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</si>
  <si>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</si>
  <si>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</si>
  <si>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</si>
  <si>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</si>
  <si>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</si>
  <si>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</si>
  <si>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</si>
  <si>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</si>
  <si>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</si>
  <si>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</si>
  <si>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</si>
  <si>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</si>
  <si>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</si>
  <si>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</si>
  <si>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</si>
  <si>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</si>
  <si>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</si>
  <si>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</si>
  <si>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</si>
  <si>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</si>
  <si>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</si>
  <si>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</si>
  <si>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</si>
  <si>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</si>
  <si>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</si>
  <si>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</si>
  <si>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</si>
  <si>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</si>
  <si>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</si>
  <si>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</si>
  <si>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</si>
  <si>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</si>
  <si>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</si>
  <si>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</si>
  <si>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</si>
  <si>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</si>
  <si>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</si>
  <si>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</si>
  <si>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</si>
  <si>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</si>
  <si>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</si>
  <si>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</si>
  <si>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</si>
  <si>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</si>
  <si>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</si>
  <si>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</si>
  <si>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</si>
  <si>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</si>
  <si>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</si>
  <si>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</si>
  <si>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</si>
  <si>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</si>
  <si>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</si>
  <si>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</si>
  <si>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</si>
  <si>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</si>
  <si>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</si>
  <si>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</si>
  <si>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</si>
  <si>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</si>
  <si>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</si>
  <si>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</si>
  <si>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</si>
  <si>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</si>
  <si>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</si>
  <si>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</si>
  <si>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</si>
  <si>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</si>
  <si>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</si>
  <si>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</si>
  <si>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</si>
  <si>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</si>
  <si>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</si>
  <si>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</si>
  <si>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</si>
  <si>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</si>
  <si>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</si>
  <si>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</si>
  <si>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</si>
  <si>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</si>
  <si>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</si>
  <si>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</si>
  <si>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</si>
  <si>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</si>
  <si>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</si>
  <si>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</si>
  <si>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</si>
  <si>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</si>
  <si>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</si>
  <si>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</si>
  <si>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</si>
  <si>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</si>
  <si>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</si>
  <si>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</si>
  <si>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</si>
  <si>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</si>
  <si>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</si>
  <si>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</si>
  <si>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</si>
  <si>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</si>
  <si>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</si>
  <si>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</si>
  <si>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</si>
  <si>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</si>
  <si>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</si>
  <si>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</si>
  <si>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</si>
  <si>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</si>
  <si>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</si>
  <si>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</si>
  <si>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</si>
  <si>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</si>
  <si>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</si>
  <si>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</si>
  <si>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</si>
  <si>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</si>
  <si>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</si>
  <si>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</si>
  <si>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</si>
  <si>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</si>
  <si>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</si>
  <si>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</si>
  <si>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</si>
  <si>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</si>
  <si>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</si>
  <si>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</si>
  <si>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</si>
  <si>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</si>
  <si>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</si>
  <si>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</si>
  <si>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</si>
  <si>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</si>
  <si>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</si>
  <si>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</si>
  <si>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</si>
  <si>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</si>
  <si>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</si>
  <si>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</si>
  <si>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</si>
  <si>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</si>
  <si>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</si>
  <si>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</si>
  <si>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</si>
  <si>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</si>
  <si>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</si>
  <si>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</si>
  <si>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</si>
  <si>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</si>
  <si>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</si>
  <si>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</si>
  <si>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</si>
  <si>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</si>
  <si>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</si>
  <si>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</si>
  <si>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</si>
  <si>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</si>
  <si>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</si>
  <si>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</si>
  <si>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</si>
  <si>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</si>
  <si>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</si>
  <si>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</si>
  <si>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</si>
  <si>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</si>
  <si>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</si>
  <si>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</si>
  <si>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</si>
  <si>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</si>
  <si>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</si>
  <si>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</si>
  <si>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</si>
  <si>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</si>
  <si>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</si>
  <si>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</si>
  <si>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</si>
  <si>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</si>
  <si>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</si>
  <si>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</si>
  <si>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</si>
  <si>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</si>
  <si>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</si>
  <si>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</si>
  <si>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</si>
  <si>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</si>
  <si>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</si>
  <si>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</si>
  <si>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</si>
  <si>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</si>
  <si>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</si>
  <si>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</si>
  <si>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</si>
  <si>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</si>
  <si>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</si>
  <si>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</si>
  <si>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</si>
  <si>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</si>
  <si>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</si>
  <si>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</si>
  <si>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</si>
  <si>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</si>
  <si>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</si>
  <si>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</si>
  <si>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</si>
  <si>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</si>
  <si>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</si>
  <si>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</si>
  <si>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</si>
  <si>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</si>
  <si>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</si>
  <si>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</si>
  <si>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</si>
  <si>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</si>
  <si>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</si>
  <si>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</si>
  <si>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</si>
  <si>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</si>
  <si>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</si>
  <si>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</si>
  <si>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</si>
  <si>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</si>
  <si>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</si>
  <si>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</si>
  <si>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</si>
  <si>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</si>
  <si>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</si>
  <si>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</si>
  <si>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</si>
  <si>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</si>
  <si>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</si>
  <si>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</si>
  <si>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</si>
  <si>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</si>
  <si>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</si>
  <si>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</si>
  <si>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</si>
  <si>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</si>
  <si>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</si>
  <si>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</si>
  <si>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</si>
  <si>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</si>
  <si>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</si>
  <si>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</si>
  <si>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</si>
  <si>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</si>
  <si>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</si>
  <si>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</si>
  <si>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</si>
  <si>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</si>
  <si>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</si>
  <si>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</si>
  <si>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</si>
  <si>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</si>
  <si>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</si>
  <si>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</si>
  <si>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</si>
  <si>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</si>
  <si>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</si>
  <si>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</si>
  <si>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</si>
  <si>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</si>
  <si>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</si>
  <si>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</si>
  <si>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</si>
  <si>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</si>
  <si>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</si>
  <si>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</si>
  <si>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</si>
  <si>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</si>
  <si>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</si>
  <si>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</si>
  <si>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</si>
  <si>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</si>
  <si>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</si>
  <si>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</si>
  <si>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</si>
  <si>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</si>
  <si>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</si>
  <si>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</si>
  <si>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</si>
  <si>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</si>
  <si>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</si>
  <si>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</si>
  <si>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</si>
  <si>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</si>
  <si>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</si>
  <si>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</si>
  <si>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</si>
  <si>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</si>
  <si>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</si>
  <si>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</si>
  <si>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</si>
  <si>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</si>
  <si>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</si>
  <si>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</si>
  <si>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</si>
  <si>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</si>
  <si>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</si>
  <si>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</si>
  <si>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</si>
  <si>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</si>
  <si>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</si>
  <si>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</si>
  <si>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</si>
  <si>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</si>
  <si>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</si>
  <si>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</si>
  <si>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</si>
  <si>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</si>
  <si>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</si>
  <si>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</si>
  <si>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</si>
  <si>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</si>
  <si>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</si>
  <si>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</si>
  <si>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</si>
  <si>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</si>
  <si>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</si>
  <si>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</si>
  <si>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</si>
  <si>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</si>
  <si>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</si>
  <si>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</si>
  <si>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</si>
  <si>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</si>
  <si>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</si>
  <si>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</si>
  <si>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</si>
  <si>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</si>
  <si>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</si>
  <si>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</si>
  <si>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</si>
  <si>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</si>
  <si>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</si>
  <si>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</si>
  <si>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</si>
  <si>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</si>
  <si>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</si>
  <si>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</si>
  <si>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</si>
  <si>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</si>
  <si>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</si>
  <si>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</si>
  <si>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</si>
  <si>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</si>
  <si>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</si>
  <si>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</si>
  <si>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</si>
  <si>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</si>
  <si>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</si>
  <si>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</si>
  <si>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</si>
  <si>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</si>
  <si>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</si>
  <si>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</si>
  <si>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</si>
  <si>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</si>
  <si>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</si>
  <si>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</si>
  <si>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</si>
  <si>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</si>
  <si>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</si>
  <si>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</si>
  <si>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</si>
  <si>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</si>
  <si>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</si>
  <si>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</si>
  <si>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</si>
  <si>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</si>
  <si>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</si>
  <si>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</si>
  <si>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</si>
  <si>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</si>
  <si>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</si>
  <si>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</si>
  <si>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</si>
  <si>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</si>
  <si>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</si>
  <si>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</si>
  <si>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</si>
  <si>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</si>
  <si>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</si>
  <si>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</si>
  <si>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</si>
  <si>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</si>
  <si>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</si>
  <si>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</si>
  <si>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</si>
  <si>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</si>
  <si>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</si>
  <si>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</si>
  <si>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</si>
  <si>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</si>
  <si>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</si>
  <si>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</si>
  <si>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</si>
  <si>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</si>
  <si>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</si>
  <si>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</si>
  <si>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</si>
  <si>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</si>
  <si>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</si>
  <si>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</si>
  <si>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</si>
  <si>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</si>
  <si>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</si>
  <si>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</si>
  <si>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</si>
  <si>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</si>
  <si>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</si>
  <si>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</si>
  <si>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</si>
  <si>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</si>
  <si>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</si>
  <si>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</si>
  <si>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</si>
  <si>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</si>
  <si>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</si>
  <si>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</si>
  <si>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</si>
  <si>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</si>
  <si>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</si>
  <si>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</si>
  <si>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</si>
  <si>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</si>
  <si>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</si>
  <si>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</si>
  <si>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</si>
  <si>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</si>
  <si>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</si>
  <si>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</si>
  <si>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</si>
  <si>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</si>
  <si>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</si>
  <si>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</si>
  <si>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</si>
  <si>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</si>
  <si>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</si>
  <si>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</si>
  <si>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</si>
  <si>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</si>
  <si>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</si>
  <si>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</si>
  <si>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</si>
  <si>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</si>
  <si>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</si>
  <si>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</si>
  <si>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</si>
  <si>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</si>
  <si>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</si>
  <si>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</si>
  <si>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</si>
  <si>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</si>
  <si>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</si>
  <si>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</si>
  <si>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</si>
  <si>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</si>
  <si>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</si>
  <si>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</si>
  <si>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</si>
  <si>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</si>
  <si>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</si>
  <si>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</si>
  <si>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</si>
  <si>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</si>
  <si>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</si>
  <si>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</si>
  <si>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</si>
  <si>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</si>
  <si>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</si>
  <si>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</si>
  <si>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</si>
  <si>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</si>
  <si>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</si>
  <si>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</si>
  <si>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</si>
  <si>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</si>
  <si>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</si>
  <si>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</si>
  <si>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</si>
  <si>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</si>
  <si>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</si>
  <si>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</si>
  <si>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</si>
  <si>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</si>
  <si>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</si>
  <si>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</si>
  <si>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</si>
  <si>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</si>
  <si>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</si>
  <si>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</si>
  <si>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</si>
  <si>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</si>
  <si>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</si>
  <si>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</si>
  <si>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</si>
  <si>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</si>
  <si>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</si>
  <si>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</si>
  <si>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</si>
  <si>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</si>
  <si>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</si>
  <si>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</si>
  <si>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</si>
  <si>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</si>
  <si>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</si>
  <si>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</si>
  <si>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</si>
  <si>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</si>
  <si>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</si>
  <si>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</si>
  <si>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</si>
  <si>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</si>
  <si>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</si>
  <si>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</si>
  <si>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</si>
  <si>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</si>
  <si>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</si>
  <si>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</si>
  <si>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</si>
  <si>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</si>
  <si>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</si>
  <si>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</si>
  <si>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</si>
  <si>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</si>
  <si>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</si>
  <si>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</si>
  <si>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</si>
  <si>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</si>
  <si>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</si>
  <si>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</si>
  <si>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</si>
  <si>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</si>
  <si>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</si>
  <si>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</si>
  <si>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</si>
  <si>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</si>
  <si>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</si>
  <si>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</si>
  <si>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</si>
  <si>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</si>
  <si>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</si>
  <si>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</si>
  <si>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</si>
  <si>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</si>
  <si>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</si>
  <si>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</si>
  <si>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</si>
  <si>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</si>
  <si>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</si>
  <si>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</si>
  <si>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</si>
  <si>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</si>
  <si>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</si>
  <si>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</si>
  <si>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</si>
  <si>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</si>
  <si>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</si>
  <si>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</si>
  <si>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</si>
  <si>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</si>
  <si>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</si>
  <si>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</si>
  <si>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</si>
  <si>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</si>
  <si>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</si>
  <si>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</si>
  <si>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</si>
  <si>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</si>
  <si>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</si>
  <si>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</si>
  <si>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</si>
  <si>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</si>
  <si>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</si>
  <si>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</si>
  <si>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</si>
  <si>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</si>
  <si>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</si>
  <si>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</si>
  <si>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</si>
  <si>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</si>
  <si>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</si>
  <si>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</si>
  <si>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</si>
  <si>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</si>
  <si>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</si>
  <si>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</si>
  <si>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</si>
  <si>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</si>
  <si>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</si>
  <si>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</si>
  <si>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</si>
  <si>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</si>
  <si>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</si>
  <si>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</si>
  <si>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</si>
  <si>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</si>
  <si>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</si>
  <si>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</si>
  <si>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</si>
  <si>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</si>
  <si>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</si>
  <si>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</si>
  <si>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</si>
  <si>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</si>
  <si>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</si>
  <si>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</si>
  <si>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</si>
  <si>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</si>
  <si>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</si>
  <si>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</si>
  <si>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</si>
  <si>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</si>
  <si>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</si>
  <si>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</si>
  <si>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</si>
  <si>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</si>
  <si>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</si>
  <si>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</si>
  <si>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</si>
  <si>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</si>
  <si>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</si>
  <si>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</si>
  <si>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</si>
  <si>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</si>
  <si>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</si>
  <si>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</si>
  <si>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</si>
  <si>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</si>
  <si>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</si>
  <si>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</si>
  <si>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</si>
  <si>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</si>
  <si>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</si>
  <si>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</si>
  <si>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</si>
  <si>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</si>
  <si>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</si>
  <si>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</si>
  <si>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</si>
  <si>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</si>
  <si>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</si>
  <si>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</si>
  <si>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</si>
  <si>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</si>
  <si>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</si>
  <si>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</si>
  <si>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</si>
  <si>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</si>
  <si>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</si>
  <si>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</si>
  <si>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</si>
  <si>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</si>
  <si>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</si>
  <si>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</si>
  <si>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</si>
  <si>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</si>
  <si>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</si>
  <si>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</si>
  <si>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</si>
  <si>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</si>
  <si>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</si>
  <si>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</si>
  <si>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</si>
  <si>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</si>
  <si>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</si>
  <si>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</si>
  <si>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</si>
  <si>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</si>
  <si>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</si>
  <si>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</si>
  <si>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</si>
  <si>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</si>
  <si>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</si>
  <si>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</si>
  <si>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</si>
  <si>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</si>
  <si>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</si>
  <si>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</si>
  <si>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</si>
  <si>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</si>
  <si>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</si>
  <si>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</si>
  <si>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</si>
  <si>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</si>
  <si>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</si>
  <si>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</si>
  <si>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</si>
  <si>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</si>
  <si>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</si>
  <si>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</si>
  <si>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</si>
  <si>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</si>
  <si>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</si>
  <si>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</si>
  <si>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</si>
  <si>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</si>
  <si>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</si>
  <si>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</si>
  <si>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</si>
  <si>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</si>
  <si>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</si>
  <si>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</si>
  <si>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</si>
  <si>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</si>
  <si>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</si>
  <si>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</si>
  <si>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</si>
  <si>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</si>
  <si>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</si>
  <si>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</si>
  <si>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</si>
  <si>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</si>
  <si>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</si>
  <si>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</si>
  <si>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</si>
  <si>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</si>
  <si>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</si>
  <si>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</si>
  <si>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</si>
  <si>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</si>
  <si>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</si>
  <si>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</si>
  <si>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</si>
  <si>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</si>
  <si>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</si>
  <si>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</si>
  <si>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</si>
  <si>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</si>
  <si>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</si>
  <si>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</si>
  <si>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</si>
  <si>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</si>
  <si>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</si>
  <si>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</si>
  <si>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</si>
  <si>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</si>
  <si>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</si>
  <si>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</si>
  <si>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</si>
  <si>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</si>
  <si>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</si>
  <si>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</si>
  <si>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</si>
  <si>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</si>
  <si>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</si>
  <si>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</si>
  <si>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</si>
  <si>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</si>
  <si>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</si>
  <si>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</si>
  <si>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</si>
  <si>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</si>
  <si>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</si>
  <si>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</si>
  <si>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</si>
  <si>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</si>
  <si>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</si>
  <si>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</si>
  <si>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</si>
  <si>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</si>
  <si>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</si>
  <si>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</si>
  <si>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</si>
  <si>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</si>
  <si>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</si>
  <si>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</si>
  <si>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</si>
  <si>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</si>
  <si>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</si>
  <si>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</si>
  <si>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</si>
  <si>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</si>
  <si>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</si>
  <si>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</si>
  <si>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</si>
  <si>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</si>
  <si>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</si>
  <si>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</si>
  <si>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</si>
  <si>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</si>
  <si>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</si>
  <si>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</si>
  <si>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</si>
  <si>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</si>
  <si>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</si>
  <si>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</si>
  <si>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</si>
  <si>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</si>
  <si>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</si>
  <si>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</si>
  <si>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</si>
  <si>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</si>
  <si>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</si>
  <si>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</si>
  <si>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</si>
  <si>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</si>
  <si>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</si>
  <si>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</si>
  <si>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</si>
  <si>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</si>
  <si>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</si>
  <si>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</si>
  <si>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</si>
  <si>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</si>
  <si>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</si>
  <si>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</si>
  <si>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</si>
  <si>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</si>
  <si>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</si>
  <si>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</si>
  <si>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</si>
  <si>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</si>
  <si>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</si>
  <si>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</si>
  <si>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</si>
  <si>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</si>
  <si>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</si>
  <si>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</si>
  <si>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</si>
  <si>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</si>
  <si>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</si>
  <si>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</si>
  <si>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</si>
  <si>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</si>
  <si>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</si>
  <si>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</si>
  <si>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</si>
  <si>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</si>
  <si>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</si>
  <si>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</si>
  <si>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</si>
  <si>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</si>
  <si>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</si>
  <si>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</si>
  <si>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</si>
  <si>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</si>
  <si>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</si>
  <si>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</si>
  <si>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</si>
  <si>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</si>
  <si>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</si>
  <si>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</si>
  <si>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</si>
  <si>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</si>
  <si>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</si>
  <si>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</si>
  <si>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</si>
  <si>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</si>
  <si>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</si>
  <si>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</si>
  <si>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</si>
  <si>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</si>
  <si>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</si>
  <si>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</si>
  <si>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</si>
  <si>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</si>
  <si>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</si>
  <si>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</si>
  <si>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</si>
  <si>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</si>
  <si>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</si>
  <si>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</si>
  <si>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</si>
  <si>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</si>
  <si>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</si>
  <si>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</si>
  <si>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</si>
  <si>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</si>
  <si>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</si>
  <si>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</si>
  <si>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</si>
  <si>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</si>
  <si>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</si>
  <si>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</si>
  <si>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</si>
  <si>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</si>
  <si>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</si>
  <si>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</si>
  <si>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</si>
  <si>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</si>
  <si>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</si>
  <si>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</si>
  <si>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</si>
  <si>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</si>
  <si>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</si>
  <si>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</si>
  <si>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</si>
  <si>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</si>
  <si>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</si>
  <si>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</si>
  <si>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</si>
  <si>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</si>
  <si>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</si>
  <si>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</si>
  <si>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</si>
  <si>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</si>
  <si>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</si>
  <si>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</si>
  <si>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</si>
  <si>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</si>
  <si>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</si>
  <si>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</si>
  <si>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</si>
  <si>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</si>
  <si>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</si>
  <si>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</si>
  <si>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</si>
  <si>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</si>
  <si>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</si>
  <si>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</si>
  <si>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</si>
  <si>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</si>
  <si>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</si>
  <si>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</si>
  <si>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</si>
  <si>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</si>
  <si>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</si>
  <si>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</si>
  <si>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</si>
  <si>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</si>
  <si>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</si>
  <si>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</si>
  <si>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</si>
  <si>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</si>
  <si>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</si>
  <si>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</si>
  <si>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</si>
  <si>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</si>
  <si>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</si>
  <si>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</si>
  <si>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</si>
  <si>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</si>
  <si>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</si>
  <si>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</si>
  <si>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</si>
  <si>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</si>
  <si>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</si>
  <si>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</si>
  <si>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</si>
  <si>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</si>
  <si>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</si>
  <si>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</si>
  <si>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</si>
  <si>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</si>
  <si>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</si>
  <si>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</si>
  <si>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</si>
  <si>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</si>
  <si>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</si>
  <si>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</si>
  <si>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</si>
  <si>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</si>
  <si>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</si>
  <si>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</si>
  <si>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</si>
  <si>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</si>
  <si>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</si>
  <si>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</si>
  <si>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</si>
  <si>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</si>
  <si>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</si>
  <si>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</si>
  <si>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</si>
  <si>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</si>
  <si>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</si>
  <si>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</si>
  <si>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</si>
  <si>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</si>
  <si>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</si>
  <si>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</si>
  <si>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</si>
  <si>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</si>
  <si>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</si>
  <si>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</si>
  <si>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</si>
  <si>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</si>
  <si>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</si>
  <si>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</si>
  <si>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</si>
  <si>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</si>
  <si>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</si>
  <si>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</si>
  <si>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</si>
  <si>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</si>
  <si>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</si>
  <si>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</si>
  <si>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</si>
  <si>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</si>
  <si>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</si>
  <si>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</si>
  <si>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</si>
  <si>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</si>
  <si>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</si>
  <si>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</si>
  <si>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</si>
  <si>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</si>
  <si>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</si>
  <si>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</si>
  <si>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</si>
  <si>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</si>
  <si>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</si>
  <si>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</si>
  <si>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</si>
  <si>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</si>
  <si>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</si>
  <si>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</si>
  <si>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</si>
  <si>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</si>
  <si>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</si>
  <si>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</si>
  <si>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</si>
  <si>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</si>
  <si>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</si>
  <si>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</si>
  <si>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</si>
  <si>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</si>
  <si>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</si>
  <si>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</si>
  <si>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</si>
  <si>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</si>
  <si>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</si>
  <si>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</si>
  <si>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</si>
  <si>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</si>
  <si>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</si>
  <si>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</si>
  <si>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</si>
  <si>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</si>
  <si>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</si>
  <si>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</si>
  <si>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</si>
  <si>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</si>
  <si>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</si>
  <si>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</si>
  <si>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</si>
  <si>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</si>
  <si>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</si>
  <si>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</si>
  <si>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</si>
  <si>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</si>
  <si>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</si>
  <si>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</si>
  <si>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</si>
  <si>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</si>
  <si>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</si>
  <si>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</si>
  <si>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</si>
  <si>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</si>
  <si>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</si>
  <si>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</si>
  <si>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</si>
  <si>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</si>
  <si>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</si>
  <si>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</si>
  <si>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</si>
  <si>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</si>
  <si>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</si>
  <si>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</si>
  <si>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</si>
  <si>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</si>
  <si>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</si>
  <si>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</si>
  <si>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</si>
  <si>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</si>
  <si>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</si>
  <si>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</si>
  <si>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</si>
  <si>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</si>
  <si>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</si>
  <si>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</si>
  <si>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</si>
  <si>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</si>
  <si>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</si>
  <si>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</si>
  <si>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</si>
  <si>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</si>
  <si>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</si>
  <si>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</si>
  <si>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</si>
  <si>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</si>
  <si>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</si>
  <si>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</si>
  <si>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</si>
  <si>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</si>
  <si>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</si>
  <si>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</si>
  <si>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</si>
  <si>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</si>
  <si>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</si>
  <si>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</si>
  <si>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</si>
  <si>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</si>
  <si>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</si>
  <si>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</si>
  <si>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</si>
  <si>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</si>
  <si>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</si>
  <si>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</si>
  <si>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</si>
  <si>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</si>
  <si>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</si>
  <si>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</si>
  <si>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</si>
  <si>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</si>
  <si>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</si>
  <si>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</si>
  <si>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</si>
  <si>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</si>
  <si>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</si>
  <si>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</si>
  <si>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</si>
  <si>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</si>
  <si>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</si>
  <si>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</si>
  <si>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</si>
  <si>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</si>
  <si>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</si>
  <si>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</si>
  <si>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</si>
  <si>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</si>
  <si>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</si>
  <si>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</si>
  <si>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</si>
  <si>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</si>
  <si>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</si>
  <si>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</si>
  <si>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</si>
  <si>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</si>
  <si>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</si>
  <si>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</si>
  <si>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</si>
  <si>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</si>
  <si>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</si>
  <si>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</si>
  <si>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</si>
  <si>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</si>
  <si>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</si>
  <si>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</si>
  <si>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</si>
  <si>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</si>
  <si>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</si>
  <si>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</si>
  <si>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</si>
  <si>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</si>
  <si>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</si>
  <si>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</si>
  <si>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</si>
  <si>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</si>
  <si>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</si>
  <si>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</si>
  <si>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</si>
  <si>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</si>
  <si>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</si>
  <si>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</si>
  <si>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</si>
  <si>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</si>
  <si>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</si>
  <si>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</si>
  <si>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</si>
  <si>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</si>
  <si>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</si>
  <si>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</si>
  <si>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</si>
  <si>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</si>
  <si>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</si>
  <si>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</si>
  <si>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</si>
  <si>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</si>
  <si>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</si>
  <si>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</si>
  <si>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</si>
  <si>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</si>
  <si>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</si>
  <si>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</si>
  <si>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</si>
  <si>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</si>
  <si>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</si>
  <si>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</si>
  <si>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</si>
  <si>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</si>
  <si>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</si>
  <si>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</si>
  <si>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</si>
  <si>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</si>
  <si>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</si>
  <si>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</si>
  <si>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</si>
  <si>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</si>
  <si>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</si>
  <si>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</si>
  <si>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</si>
  <si>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</si>
  <si>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</si>
  <si>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</si>
  <si>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</si>
  <si>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</si>
  <si>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</si>
  <si>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</si>
  <si>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</si>
  <si>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</si>
  <si>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</si>
  <si>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</si>
  <si>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</si>
  <si>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</si>
  <si>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</si>
  <si>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</si>
  <si>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</si>
  <si>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</si>
  <si>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</si>
  <si>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</si>
  <si>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</si>
  <si>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</si>
  <si>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</si>
  <si>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</si>
  <si>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</si>
  <si>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</si>
  <si>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</si>
  <si>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</si>
  <si>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</si>
  <si>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</si>
  <si>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</si>
  <si>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</si>
  <si>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</si>
  <si>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</si>
  <si>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</si>
  <si>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</si>
  <si>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</si>
  <si>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</si>
  <si>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</si>
  <si>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</si>
  <si>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</si>
  <si>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</si>
  <si>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</si>
  <si>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</si>
  <si>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</si>
  <si>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</si>
  <si>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</si>
  <si>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</si>
  <si>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</si>
  <si>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</si>
  <si>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</si>
  <si>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</si>
  <si>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</si>
  <si>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</si>
  <si>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</si>
  <si>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</si>
  <si>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</si>
  <si>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</si>
  <si>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</si>
  <si>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</si>
  <si>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</si>
  <si>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</si>
  <si>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</si>
  <si>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</si>
  <si>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</si>
  <si>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</si>
  <si>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</si>
  <si>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</si>
  <si>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</si>
  <si>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</si>
  <si>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</si>
  <si>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</si>
  <si>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</si>
  <si>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</si>
  <si>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</si>
  <si>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</si>
  <si>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</si>
  <si>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</si>
  <si>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</si>
  <si>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</si>
  <si>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</si>
  <si>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</si>
  <si>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</si>
  <si>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</si>
  <si>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</si>
  <si>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</si>
  <si>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</si>
  <si>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</si>
  <si>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</si>
  <si>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</si>
  <si>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</si>
  <si>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</si>
  <si>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</si>
  <si>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</si>
  <si>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</si>
  <si>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</si>
  <si>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</si>
  <si>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</si>
  <si>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</si>
  <si>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</si>
  <si>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</si>
  <si>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</si>
  <si>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</si>
  <si>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</si>
  <si>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</si>
  <si>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</si>
  <si>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</si>
  <si>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</si>
  <si>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</si>
  <si>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</si>
  <si>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</si>
  <si>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</si>
  <si>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</si>
  <si>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</si>
  <si>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</si>
  <si>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</si>
  <si>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</si>
  <si>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</si>
  <si>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</si>
  <si>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</si>
  <si>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</si>
  <si>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</si>
  <si>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</si>
  <si>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</si>
  <si>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</si>
  <si>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</si>
  <si>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</si>
  <si>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</si>
  <si>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</si>
  <si>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</si>
  <si>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</si>
  <si>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</si>
  <si>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</si>
  <si>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</si>
  <si>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</si>
  <si>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</si>
  <si>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</si>
  <si>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</si>
  <si>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</si>
  <si>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</si>
  <si>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</si>
  <si>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</si>
  <si>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</si>
  <si>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</si>
  <si>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</si>
  <si>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</si>
  <si>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</si>
  <si>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</si>
  <si>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</si>
  <si>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</si>
  <si>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</si>
  <si>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</si>
  <si>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</si>
  <si>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</si>
  <si>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</si>
  <si>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</si>
  <si>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</si>
  <si>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</si>
  <si>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</si>
  <si>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</si>
  <si>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</si>
  <si>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</si>
  <si>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</si>
  <si>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</si>
  <si>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</si>
  <si>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</si>
  <si>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</si>
  <si>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</si>
  <si>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</si>
  <si>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</si>
  <si>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</si>
  <si>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</si>
  <si>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</si>
  <si>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</si>
  <si>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</si>
  <si>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</si>
  <si>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</si>
  <si>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</si>
  <si>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</si>
  <si>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</si>
  <si>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</si>
  <si>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</si>
  <si>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</si>
  <si>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</si>
  <si>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</si>
  <si>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</si>
  <si>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</si>
  <si>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</si>
  <si>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</si>
  <si>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</si>
  <si>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</si>
  <si>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</si>
  <si>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</si>
  <si>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</si>
  <si>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</si>
  <si>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</si>
  <si>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</si>
  <si>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</si>
  <si>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</si>
  <si>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</si>
  <si>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</si>
  <si>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</si>
  <si>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</si>
  <si>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</si>
  <si>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</si>
  <si>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</si>
  <si>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</si>
  <si>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</si>
  <si>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</si>
  <si>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</si>
  <si>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</si>
  <si>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</si>
  <si>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</si>
  <si>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</si>
  <si>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</si>
  <si>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</si>
  <si>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</si>
  <si>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</si>
  <si>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</si>
  <si>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</si>
  <si>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</si>
  <si>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</si>
  <si>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</si>
  <si>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</si>
  <si>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</si>
  <si>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</si>
  <si>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</si>
  <si>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</si>
  <si>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</si>
  <si>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</si>
  <si>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</si>
  <si>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</si>
  <si>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</si>
  <si>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</si>
  <si>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</si>
  <si>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</si>
  <si>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</si>
  <si>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</si>
  <si>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</si>
  <si>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</si>
  <si>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</si>
  <si>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</si>
  <si>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</si>
  <si>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</si>
  <si>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</si>
  <si>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</si>
  <si>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</si>
  <si>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</si>
  <si>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</si>
  <si>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</si>
  <si>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</si>
  <si>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</si>
  <si>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</si>
  <si>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</si>
  <si>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</si>
  <si>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</si>
  <si>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</si>
  <si>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</si>
  <si>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</si>
  <si>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</si>
  <si>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</si>
  <si>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</si>
  <si>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</si>
  <si>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</si>
  <si>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</si>
  <si>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</si>
  <si>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</si>
  <si>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</si>
  <si>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</si>
  <si>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</si>
  <si>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</si>
  <si>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</si>
  <si>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</si>
  <si>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</si>
  <si>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</si>
  <si>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</si>
  <si>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</si>
  <si>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</si>
  <si>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</si>
  <si>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</si>
  <si>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</si>
  <si>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</si>
  <si>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</si>
  <si>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</si>
  <si>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</si>
  <si>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</si>
  <si>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</si>
  <si>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</si>
  <si>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</si>
  <si>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</si>
  <si>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</si>
  <si>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</si>
  <si>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</si>
  <si>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</si>
  <si>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</si>
  <si>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</si>
  <si>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</si>
  <si>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</si>
  <si>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</si>
  <si>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</si>
  <si>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</si>
  <si>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</si>
  <si>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</si>
  <si>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</si>
  <si>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</si>
  <si>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</si>
  <si>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</si>
  <si>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</si>
  <si>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</si>
  <si>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</si>
  <si>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</si>
  <si>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</si>
  <si>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</si>
  <si>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</si>
  <si>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</si>
  <si>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</si>
  <si>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</si>
  <si>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</si>
  <si>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</si>
  <si>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</si>
  <si>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</si>
  <si>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</si>
  <si>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</si>
  <si>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</si>
  <si>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</si>
  <si>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</si>
  <si>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</si>
  <si>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</si>
  <si>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</si>
  <si>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</si>
  <si>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</si>
  <si>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</si>
  <si>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</si>
  <si>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</si>
  <si>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</si>
  <si>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</si>
  <si>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</si>
  <si>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</si>
  <si>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</si>
  <si>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</si>
  <si>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</si>
  <si>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</si>
  <si>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</si>
  <si>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</si>
  <si>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</si>
  <si>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</si>
  <si>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</si>
  <si>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</si>
  <si>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</si>
  <si>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</si>
  <si>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</si>
  <si>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</si>
  <si>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</si>
  <si>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</si>
  <si>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</si>
  <si>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</si>
  <si>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</si>
  <si>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</si>
  <si>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</si>
  <si>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</si>
  <si>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</si>
  <si>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</si>
  <si>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</si>
  <si>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</si>
  <si>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</si>
  <si>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</si>
  <si>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</si>
  <si>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</si>
  <si>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</si>
  <si>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</si>
  <si>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</si>
  <si>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</si>
  <si>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</si>
  <si>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</si>
  <si>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</si>
  <si>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</si>
  <si>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</si>
  <si>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</si>
  <si>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</si>
  <si>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</si>
  <si>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</si>
  <si>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</si>
  <si>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</si>
  <si>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</si>
  <si>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</si>
  <si>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</si>
  <si>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</si>
  <si>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</si>
  <si>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</si>
  <si>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</si>
  <si>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</si>
  <si>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</si>
  <si>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</si>
  <si>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</si>
  <si>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</si>
  <si>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</si>
  <si>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</si>
  <si>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</si>
  <si>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</si>
  <si>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</si>
  <si>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</si>
  <si>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</si>
  <si>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</si>
  <si>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</si>
  <si>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</si>
  <si>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</si>
  <si>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</si>
  <si>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</si>
  <si>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</si>
  <si>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</si>
  <si>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</si>
  <si>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</si>
  <si>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</si>
  <si>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</si>
  <si>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</si>
  <si>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</si>
  <si>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</si>
  <si>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</si>
  <si>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</si>
  <si>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</si>
  <si>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</si>
  <si>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</si>
  <si>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</si>
  <si>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</si>
  <si>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</si>
  <si>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</si>
  <si>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</si>
  <si>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</si>
  <si>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</si>
  <si>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</si>
  <si>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</si>
  <si>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</si>
  <si>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</si>
  <si>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</si>
  <si>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</si>
  <si>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</si>
  <si>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</si>
  <si>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</si>
  <si>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</si>
  <si>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</si>
  <si>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</si>
  <si>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</si>
  <si>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</si>
  <si>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</si>
  <si>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</si>
  <si>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</si>
  <si>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</si>
  <si>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</si>
  <si>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</si>
  <si>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</si>
  <si>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</si>
  <si>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</si>
  <si>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</si>
  <si>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</si>
  <si>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</si>
  <si>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</si>
  <si>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</si>
  <si>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</si>
  <si>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</si>
  <si>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</si>
  <si>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</si>
  <si>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</si>
  <si>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</si>
  <si>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</si>
  <si>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</si>
  <si>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</si>
  <si>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</si>
  <si>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</si>
  <si>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</si>
  <si>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</si>
  <si>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</si>
  <si>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</si>
  <si>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</si>
  <si>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</si>
  <si>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</si>
  <si>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</si>
  <si>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</si>
  <si>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</si>
  <si>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</si>
  <si>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</si>
  <si>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</si>
  <si>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</si>
  <si>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</si>
  <si>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</si>
  <si>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</si>
  <si>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</si>
  <si>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</si>
  <si>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</si>
  <si>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</si>
  <si>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</si>
  <si>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</si>
  <si>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</si>
  <si>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</si>
  <si>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</si>
  <si>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</si>
  <si>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</si>
  <si>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</si>
  <si>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</si>
  <si>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</si>
  <si>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</si>
  <si>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</si>
  <si>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</si>
  <si>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</si>
  <si>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</si>
  <si>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</si>
  <si>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</si>
  <si>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</si>
  <si>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</si>
  <si>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</si>
  <si>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</si>
  <si>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</si>
  <si>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</si>
  <si>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</si>
  <si>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</si>
  <si>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</si>
  <si>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</si>
  <si>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</si>
  <si>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</si>
  <si>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</si>
  <si>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</si>
  <si>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</si>
  <si>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</si>
  <si>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</si>
  <si>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</si>
  <si>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</si>
  <si>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</si>
  <si>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</si>
  <si>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</si>
  <si>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</si>
  <si>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</si>
  <si>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</si>
  <si>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</si>
  <si>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</si>
  <si>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</si>
  <si>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</si>
  <si>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</si>
  <si>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</si>
  <si>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</si>
  <si>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</si>
  <si>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</si>
  <si>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</si>
  <si>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</si>
  <si>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</si>
  <si>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</si>
  <si>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</si>
  <si>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</si>
  <si>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</si>
  <si>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</si>
  <si>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</si>
  <si>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</si>
  <si>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</si>
  <si>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</si>
  <si>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</si>
  <si>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</si>
  <si>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</si>
  <si>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</si>
  <si>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</si>
  <si>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</si>
  <si>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</si>
  <si>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</si>
  <si>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</si>
  <si>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</si>
  <si>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</si>
  <si>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</si>
  <si>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</si>
  <si>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</si>
  <si>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</si>
  <si>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</si>
  <si>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</si>
  <si>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</si>
  <si>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</si>
  <si>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</si>
  <si>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</si>
  <si>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</si>
  <si>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</si>
  <si>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</si>
  <si>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</si>
  <si>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</si>
  <si>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</si>
  <si>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</si>
  <si>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</si>
  <si>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</si>
  <si>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</si>
  <si>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</si>
  <si>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</si>
  <si>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</si>
  <si>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</si>
  <si>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</si>
  <si>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</si>
  <si>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</si>
  <si>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</si>
  <si>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</si>
  <si>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</si>
  <si>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</si>
  <si>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</si>
  <si>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</si>
  <si>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</si>
  <si>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</si>
  <si>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</si>
  <si>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</si>
  <si>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</si>
  <si>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</si>
  <si>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</si>
  <si>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</si>
  <si>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</si>
  <si>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</si>
  <si>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</si>
  <si>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</si>
  <si>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</si>
  <si>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</si>
  <si>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</si>
  <si>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</si>
  <si>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</si>
  <si>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</si>
  <si>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</si>
  <si>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</si>
  <si>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</si>
  <si>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</si>
  <si>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</si>
  <si>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</si>
  <si>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</si>
  <si>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</si>
  <si>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</si>
  <si>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</si>
  <si>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</si>
  <si>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</si>
  <si>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</si>
  <si>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</si>
  <si>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</si>
  <si>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</si>
  <si>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</si>
  <si>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</si>
  <si>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</si>
  <si>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</si>
  <si>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</si>
  <si>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</si>
  <si>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</si>
  <si>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</si>
  <si>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</si>
  <si>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</si>
  <si>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</si>
  <si>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</si>
  <si>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</si>
  <si>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</si>
  <si>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</si>
  <si>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</si>
  <si>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</si>
  <si>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</si>
  <si>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</si>
  <si>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</si>
  <si>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</si>
  <si>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</si>
  <si>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</si>
  <si>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</si>
  <si>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</si>
  <si>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</si>
  <si>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</si>
  <si>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</si>
  <si>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</si>
  <si>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</si>
  <si>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</si>
  <si>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</si>
  <si>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</si>
  <si>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</si>
  <si>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</si>
  <si>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</si>
  <si>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</si>
  <si>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</si>
  <si>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</si>
  <si>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</si>
  <si>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</si>
  <si>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</si>
  <si>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</si>
  <si>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</si>
  <si>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</si>
  <si>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</si>
  <si>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</si>
  <si>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</si>
  <si>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</si>
  <si>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</si>
  <si>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</si>
  <si>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</si>
  <si>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</si>
  <si>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</si>
  <si>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</si>
  <si>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</si>
  <si>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</si>
  <si>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</si>
  <si>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</si>
  <si>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</si>
  <si>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</si>
  <si>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</si>
  <si>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</si>
  <si>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</si>
  <si>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</si>
  <si>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</si>
  <si>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</si>
  <si>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</si>
  <si>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</si>
  <si>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</si>
  <si>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</si>
  <si>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</si>
  <si>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</si>
  <si>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</si>
  <si>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</si>
  <si>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</si>
  <si>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</si>
  <si>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</si>
  <si>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</si>
  <si>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</si>
  <si>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</si>
  <si>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</si>
  <si>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</si>
  <si>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</si>
  <si>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</si>
  <si>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</si>
  <si>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</si>
  <si>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</si>
  <si>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</si>
  <si>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</si>
  <si>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</si>
  <si>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</si>
  <si>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</si>
  <si>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</si>
  <si>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</si>
  <si>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</si>
  <si>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</si>
  <si>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</si>
  <si>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</si>
  <si>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</si>
  <si>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</si>
  <si>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</si>
  <si>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</si>
  <si>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</si>
  <si>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</si>
  <si>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</si>
  <si>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</si>
  <si>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</si>
  <si>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</si>
  <si>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</si>
  <si>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</si>
  <si>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</si>
  <si>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</si>
  <si>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</si>
  <si>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</si>
  <si>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</si>
  <si>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</si>
  <si>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</si>
  <si>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</si>
  <si>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</si>
  <si>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</si>
  <si>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</si>
  <si>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</si>
  <si>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</si>
  <si>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</si>
  <si>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</si>
  <si>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</si>
  <si>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</si>
  <si>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</si>
  <si>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</si>
  <si>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</si>
  <si>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</si>
  <si>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</si>
  <si>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</si>
  <si>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</si>
  <si>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</si>
  <si>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</si>
  <si>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</si>
  <si>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</si>
  <si>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</si>
  <si>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</si>
  <si>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</si>
  <si>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</si>
  <si>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</si>
  <si>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</si>
  <si>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</si>
  <si>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</si>
  <si>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</si>
  <si>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</si>
  <si>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</si>
  <si>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</si>
  <si>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</si>
  <si>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</si>
  <si>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</si>
  <si>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</si>
  <si>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</si>
  <si>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</si>
  <si>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</si>
  <si>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</si>
  <si>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</si>
  <si>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</si>
  <si>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</si>
  <si>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</si>
  <si>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</si>
  <si>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</si>
  <si>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</si>
  <si>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</si>
  <si>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</si>
  <si>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</si>
  <si>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</si>
  <si>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</si>
  <si>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</si>
  <si>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</si>
  <si>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</si>
  <si>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</si>
  <si>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</si>
  <si>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</si>
  <si>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</si>
  <si>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</si>
  <si>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</si>
  <si>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</si>
  <si>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</si>
  <si>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</si>
  <si>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</si>
  <si>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</si>
  <si>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</si>
  <si>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</si>
  <si>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</si>
  <si>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</si>
  <si>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</si>
  <si>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</si>
  <si>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</si>
  <si>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</si>
  <si>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</si>
  <si>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</si>
  <si>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</si>
  <si>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</si>
  <si>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</si>
  <si>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</si>
  <si>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</si>
  <si>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</si>
  <si>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</si>
  <si>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</si>
  <si>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</si>
  <si>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</si>
  <si>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</si>
  <si>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</si>
  <si>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</si>
  <si>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</si>
  <si>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</si>
  <si>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</si>
  <si>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</si>
  <si>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</si>
  <si>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</si>
  <si>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</si>
  <si>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</si>
  <si>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</si>
  <si>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</si>
  <si>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</si>
  <si>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</si>
  <si>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</si>
  <si>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</si>
  <si>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</si>
  <si>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</si>
  <si>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</si>
  <si>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</si>
  <si>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</si>
  <si>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</si>
  <si>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</si>
  <si>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</si>
  <si>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</si>
  <si>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</si>
  <si>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</si>
  <si>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</si>
  <si>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</si>
  <si>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</si>
  <si>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</si>
  <si>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</si>
  <si>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</si>
  <si>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</si>
  <si>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</si>
  <si>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</si>
  <si>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</si>
  <si>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</si>
  <si>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</si>
  <si>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</si>
  <si>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</si>
  <si>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</si>
  <si>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</si>
  <si>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</si>
  <si>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</si>
  <si>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</si>
  <si>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</si>
  <si>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</si>
  <si>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</si>
  <si>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</si>
  <si>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</si>
  <si>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</si>
  <si>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</si>
  <si>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</si>
  <si>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</si>
  <si>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</si>
  <si>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</si>
  <si>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</si>
  <si>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</si>
  <si>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</si>
  <si>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</si>
  <si>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</si>
  <si>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</si>
  <si>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</si>
  <si>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</si>
  <si>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</si>
  <si>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</si>
  <si>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</si>
  <si>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</si>
  <si>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</si>
  <si>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</si>
  <si>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</si>
  <si>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</si>
  <si>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</si>
  <si>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</si>
  <si>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</si>
  <si>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</si>
  <si>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</si>
  <si>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</si>
  <si>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</si>
  <si>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</si>
  <si>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</si>
  <si>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</si>
  <si>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</si>
  <si>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</si>
  <si>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</si>
  <si>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</si>
  <si>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</si>
  <si>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</si>
  <si>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</si>
  <si>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</si>
  <si>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</si>
  <si>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</si>
  <si>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</si>
  <si>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</si>
  <si>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</si>
  <si>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</si>
  <si>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</si>
  <si>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</si>
  <si>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</si>
  <si>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</si>
  <si>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</si>
  <si>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</si>
  <si>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</si>
  <si>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</si>
  <si>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</si>
  <si>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</si>
  <si>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</si>
  <si>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</si>
  <si>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</si>
  <si>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</si>
  <si>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</si>
  <si>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</si>
  <si>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</si>
  <si>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</si>
  <si>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</si>
  <si>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</si>
  <si>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</si>
  <si>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</si>
  <si>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</si>
  <si>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</si>
  <si>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</si>
  <si>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</si>
  <si>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</si>
  <si>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</si>
  <si>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</si>
  <si>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</si>
  <si>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</si>
  <si>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</si>
  <si>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</si>
  <si>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</si>
  <si>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</si>
  <si>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</si>
  <si>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</si>
  <si>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</si>
  <si>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</si>
  <si>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</si>
  <si>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</si>
  <si>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</si>
  <si>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</si>
  <si>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</si>
  <si>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</si>
  <si>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</si>
  <si>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</si>
  <si>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</si>
  <si>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</si>
  <si>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</si>
  <si>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</si>
  <si>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</si>
  <si>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</si>
  <si>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</si>
  <si>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</si>
  <si>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</si>
  <si>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</si>
  <si>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</si>
  <si>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</si>
  <si>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</si>
  <si>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</si>
  <si>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</si>
  <si>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</si>
  <si>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</si>
  <si>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</si>
  <si>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</si>
  <si>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</si>
  <si>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</si>
  <si>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</si>
  <si>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</si>
  <si>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</si>
  <si>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</si>
  <si>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</si>
  <si>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</si>
  <si>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</si>
  <si>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</si>
  <si>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</si>
  <si>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</si>
  <si>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</si>
  <si>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</si>
  <si>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</si>
  <si>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</si>
  <si>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</si>
  <si>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</si>
  <si>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</si>
  <si>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</si>
  <si>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</si>
  <si>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</si>
  <si>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</si>
  <si>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</si>
  <si>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</si>
  <si>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</si>
  <si>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</si>
  <si>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</si>
  <si>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</si>
  <si>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</si>
  <si>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</si>
  <si>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</si>
  <si>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</si>
  <si>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</si>
  <si>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</si>
  <si>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</si>
  <si>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</si>
  <si>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</si>
  <si>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</si>
  <si>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</si>
  <si>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</si>
  <si>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</si>
  <si>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</si>
  <si>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</si>
  <si>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</si>
  <si>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</si>
  <si>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</si>
  <si>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</si>
  <si>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</si>
  <si>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</si>
  <si>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</si>
  <si>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</si>
  <si>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</si>
  <si>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</si>
  <si>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</si>
  <si>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</si>
  <si>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</si>
  <si>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</si>
  <si>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</si>
  <si>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</si>
  <si>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</si>
  <si>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</si>
  <si>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</si>
  <si>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</si>
  <si>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</si>
  <si>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</si>
  <si>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</si>
  <si>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</si>
  <si>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</si>
  <si>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</si>
  <si>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</si>
  <si>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</si>
  <si>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</si>
  <si>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</si>
  <si>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</si>
  <si>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</si>
  <si>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</si>
  <si>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</si>
  <si>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</si>
  <si>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</si>
  <si>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</si>
  <si>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</si>
  <si>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</si>
  <si>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</si>
  <si>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</si>
  <si>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</si>
  <si>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</si>
  <si>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</si>
  <si>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</si>
  <si>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</si>
  <si>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</si>
  <si>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</si>
  <si>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</si>
  <si>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</si>
  <si>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</si>
  <si>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</si>
  <si>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</si>
  <si>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</si>
  <si>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</si>
  <si>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</si>
  <si>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</si>
  <si>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</si>
  <si>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</si>
  <si>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</si>
  <si>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</si>
  <si>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</si>
  <si>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</si>
  <si>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</si>
  <si>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</si>
  <si>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</si>
  <si>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</si>
  <si>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</si>
  <si>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</si>
  <si>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</si>
  <si>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</si>
  <si>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</si>
  <si>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</si>
  <si>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</si>
  <si>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</si>
  <si>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</si>
  <si>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</si>
  <si>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</si>
  <si>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</si>
  <si>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</si>
  <si>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</si>
  <si>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</si>
  <si>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</si>
  <si>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</si>
  <si>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</si>
  <si>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</si>
  <si>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</si>
  <si>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</si>
  <si>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</si>
  <si>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</si>
  <si>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</si>
  <si>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</si>
  <si>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</si>
  <si>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</si>
  <si>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</si>
  <si>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</si>
  <si>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</si>
  <si>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</si>
  <si>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</si>
  <si>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</si>
  <si>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</si>
  <si>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</si>
  <si>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</si>
  <si>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</si>
  <si>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</si>
  <si>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</si>
  <si>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</si>
  <si>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</si>
  <si>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</si>
  <si>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</si>
  <si>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</si>
  <si>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</si>
  <si>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</si>
  <si>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</si>
  <si>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</si>
  <si>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</si>
  <si>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</si>
  <si>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</si>
  <si>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</si>
  <si>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</si>
  <si>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</si>
  <si>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</si>
  <si>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</si>
  <si>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</si>
  <si>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</si>
  <si>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</si>
  <si>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</si>
  <si>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</si>
  <si>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</si>
  <si>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</si>
  <si>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</si>
  <si>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</si>
  <si>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</si>
  <si>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</si>
  <si>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</si>
  <si>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</si>
  <si>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</si>
  <si>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</si>
  <si>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</si>
  <si>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</si>
  <si>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</si>
  <si>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</si>
  <si>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</si>
  <si>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</si>
  <si>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</si>
  <si>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</si>
  <si>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</si>
  <si>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</si>
  <si>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</si>
  <si>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</si>
  <si>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</si>
  <si>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</si>
  <si>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</si>
  <si>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</si>
  <si>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</si>
  <si>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</si>
  <si>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</si>
  <si>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</si>
  <si>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</si>
  <si>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</si>
  <si>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</si>
  <si>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</si>
  <si>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</si>
  <si>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</si>
  <si>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</si>
  <si>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</si>
  <si>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</si>
  <si>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</si>
  <si>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</si>
  <si>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</si>
  <si>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</si>
  <si>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</si>
  <si>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</si>
  <si>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</si>
  <si>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</si>
  <si>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</si>
  <si>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</si>
  <si>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</si>
  <si>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</si>
  <si>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</si>
  <si>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</si>
  <si>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</si>
  <si>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</si>
  <si>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</si>
  <si>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</si>
  <si>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</si>
  <si>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</si>
  <si>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</si>
  <si>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</si>
  <si>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</si>
  <si>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</si>
  <si>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</si>
  <si>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</si>
  <si>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</si>
  <si>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</si>
  <si>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</si>
  <si>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</si>
  <si>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</si>
  <si>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</si>
  <si>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</si>
  <si>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</si>
  <si>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</si>
  <si>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</si>
  <si>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</si>
  <si>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</si>
  <si>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</si>
  <si>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</si>
  <si>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</si>
  <si>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</si>
  <si>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</si>
  <si>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</si>
  <si>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</si>
  <si>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</si>
  <si>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</si>
  <si>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</si>
  <si>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</si>
  <si>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</si>
  <si>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</si>
  <si>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</si>
  <si>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</si>
  <si>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</si>
  <si>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</si>
  <si>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</si>
  <si>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</si>
  <si>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</si>
  <si>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</si>
  <si>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</si>
  <si>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</si>
  <si>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</si>
  <si>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</si>
  <si>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</si>
  <si>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</si>
  <si>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</si>
  <si>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</si>
  <si>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</si>
  <si>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</si>
  <si>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</si>
  <si>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</si>
  <si>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</si>
  <si>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</si>
  <si>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</si>
  <si>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</si>
  <si>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</si>
  <si>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</si>
  <si>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</si>
  <si>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</si>
  <si>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</si>
  <si>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</si>
  <si>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</si>
  <si>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</si>
  <si>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</si>
  <si>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</si>
  <si>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</si>
  <si>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</si>
  <si>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</si>
  <si>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</si>
  <si>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</si>
  <si>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</si>
  <si>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</si>
  <si>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</si>
  <si>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</si>
  <si>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</si>
  <si>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</si>
  <si>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</si>
  <si>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</si>
  <si>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</si>
  <si>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</si>
  <si>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</si>
  <si>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</si>
  <si>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</si>
  <si>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</si>
  <si>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</si>
  <si>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</si>
  <si>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</si>
  <si>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</si>
  <si>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</si>
  <si>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</si>
  <si>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</si>
  <si>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</si>
  <si>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</si>
  <si>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</si>
  <si>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</si>
  <si>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</si>
  <si>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</si>
  <si>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</si>
  <si>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</si>
  <si>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</si>
  <si>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</si>
  <si>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</si>
  <si>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</si>
  <si>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</si>
  <si>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</si>
  <si>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</si>
  <si>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</si>
  <si>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</si>
  <si>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</si>
  <si>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</si>
  <si>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</si>
  <si>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</si>
  <si>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</si>
  <si>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</si>
  <si>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</si>
  <si>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</si>
  <si>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</si>
  <si>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</si>
  <si>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</si>
  <si>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</si>
  <si>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</si>
  <si>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</si>
  <si>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</si>
  <si>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</si>
  <si>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</si>
  <si>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</si>
  <si>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</si>
  <si>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</si>
  <si>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</si>
  <si>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</si>
  <si>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</si>
  <si>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</si>
  <si>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</si>
  <si>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</si>
  <si>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</si>
  <si>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</si>
  <si>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</si>
  <si>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</si>
  <si>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</si>
  <si>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</si>
  <si>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</si>
  <si>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</si>
  <si>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</si>
  <si>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</si>
  <si>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</si>
  <si>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</si>
  <si>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</si>
  <si>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</si>
  <si>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</si>
  <si>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</si>
  <si>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</si>
  <si>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</si>
  <si>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</si>
  <si>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</si>
  <si>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</si>
  <si>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</si>
  <si>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</si>
  <si>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</si>
  <si>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</si>
  <si>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</si>
  <si>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</si>
  <si>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</si>
  <si>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</si>
  <si>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</si>
  <si>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</si>
  <si>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</si>
  <si>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</si>
  <si>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</si>
  <si>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</si>
  <si>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</si>
  <si>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</si>
  <si>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</si>
  <si>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</si>
  <si>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</si>
  <si>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</si>
  <si>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</si>
  <si>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</si>
  <si>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</si>
  <si>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</si>
  <si>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</si>
  <si>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</si>
  <si>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</si>
  <si>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</si>
  <si>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</si>
  <si>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</si>
  <si>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</si>
  <si>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</si>
  <si>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</si>
  <si>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</si>
  <si>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</si>
  <si>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</si>
  <si>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</si>
  <si>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</si>
  <si>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</si>
  <si>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</si>
  <si>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</si>
  <si>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</si>
  <si>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</si>
  <si>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</si>
  <si>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</si>
  <si>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</si>
  <si>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</si>
  <si>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</si>
  <si>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</si>
  <si>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</si>
  <si>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</si>
  <si>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</si>
  <si>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</si>
  <si>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</si>
  <si>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</si>
  <si>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</si>
  <si>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</si>
  <si>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</si>
  <si>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</si>
  <si>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</si>
  <si>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</si>
  <si>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</si>
  <si>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</si>
  <si>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</si>
  <si>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</si>
  <si>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</si>
  <si>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</si>
  <si>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</si>
  <si>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</si>
  <si>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</si>
  <si>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</si>
  <si>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</si>
  <si>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</si>
  <si>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</si>
  <si>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</si>
  <si>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</si>
  <si>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</si>
  <si>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</si>
  <si>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</si>
  <si>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</si>
  <si>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</si>
  <si>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</si>
  <si>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</si>
  <si>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</si>
  <si>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</si>
  <si>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</si>
  <si>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</si>
  <si>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</si>
  <si>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</si>
  <si>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</si>
  <si>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</si>
  <si>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</si>
  <si>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</si>
  <si>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</si>
  <si>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</si>
  <si>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</si>
  <si>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</si>
  <si>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</si>
  <si>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</si>
  <si>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</si>
  <si>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</si>
  <si>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</si>
  <si>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</si>
  <si>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</si>
  <si>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</si>
  <si>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</si>
  <si>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</si>
  <si>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</si>
  <si>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</si>
  <si>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</si>
  <si>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</si>
  <si>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</si>
  <si>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</si>
  <si>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</si>
  <si>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</si>
  <si>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</si>
  <si>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</si>
  <si>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</si>
  <si>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</si>
  <si>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</si>
  <si>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</si>
  <si>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</si>
  <si>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</si>
  <si>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</si>
  <si>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</si>
  <si>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</si>
  <si>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</si>
  <si>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</si>
  <si>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</si>
  <si>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</si>
  <si>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</si>
  <si>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</si>
  <si>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</si>
  <si>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</si>
  <si>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</si>
  <si>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</si>
  <si>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</si>
  <si>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</si>
  <si>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</si>
  <si>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</si>
  <si>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</si>
  <si>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</si>
  <si>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</si>
  <si>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</si>
  <si>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</si>
  <si>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</si>
  <si>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</si>
  <si>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</si>
  <si>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</si>
  <si>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</si>
  <si>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</si>
  <si>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</si>
  <si>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</si>
  <si>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</si>
  <si>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</si>
  <si>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</si>
  <si>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</si>
  <si>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</si>
  <si>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</si>
  <si>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</si>
  <si>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</si>
  <si>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</si>
  <si>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</si>
  <si>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</si>
  <si>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</si>
  <si>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</si>
  <si>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</si>
  <si>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</si>
  <si>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</si>
  <si>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</si>
  <si>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</si>
  <si>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</si>
  <si>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</si>
  <si>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</si>
  <si>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</si>
  <si>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</si>
  <si>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</si>
  <si>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</si>
  <si>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</si>
  <si>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</si>
  <si>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</si>
  <si>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</si>
  <si>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</si>
  <si>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</si>
  <si>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</si>
  <si>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</si>
  <si>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</si>
  <si>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</si>
  <si>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</si>
  <si>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</si>
  <si>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</si>
  <si>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</si>
  <si>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</si>
  <si>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</si>
  <si>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</si>
  <si>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</si>
  <si>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</si>
  <si>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</si>
  <si>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</si>
  <si>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</si>
  <si>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</si>
  <si>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</si>
  <si>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</si>
  <si>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</si>
  <si>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</si>
  <si>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</si>
  <si>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</si>
  <si>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</si>
  <si>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</si>
  <si>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</si>
  <si>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</si>
  <si>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</si>
  <si>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</si>
  <si>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</si>
  <si>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</si>
  <si>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</si>
  <si>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</si>
  <si>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</si>
  <si>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</si>
  <si>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</si>
  <si>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</si>
  <si>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</si>
  <si>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</si>
  <si>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</si>
  <si>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</si>
  <si>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</si>
  <si>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</si>
  <si>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</si>
  <si>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</si>
  <si>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</si>
  <si>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</si>
  <si>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</si>
  <si>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</si>
  <si>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</si>
  <si>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</si>
  <si>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</si>
  <si>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</si>
  <si>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</si>
  <si>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</si>
  <si>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</si>
  <si>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</si>
  <si>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</si>
  <si>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</si>
  <si>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</si>
  <si>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</si>
  <si>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</si>
  <si>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</si>
  <si>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</si>
  <si>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</si>
  <si>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</si>
  <si>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</si>
  <si>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</si>
  <si>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</si>
  <si>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</si>
  <si>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</si>
  <si>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</si>
  <si>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</si>
  <si>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</si>
  <si>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</si>
  <si>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</si>
  <si>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</si>
  <si>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</si>
  <si>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</si>
  <si>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</si>
  <si>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</si>
  <si>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</si>
  <si>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</si>
  <si>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</si>
  <si>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</si>
  <si>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</si>
  <si>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</si>
  <si>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</si>
  <si>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</si>
  <si>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</si>
  <si>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</si>
  <si>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</si>
  <si>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</si>
  <si>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</si>
  <si>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</si>
  <si>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</si>
  <si>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</si>
  <si>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</si>
  <si>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</si>
  <si>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</si>
  <si>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</si>
  <si>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</si>
  <si>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</si>
  <si>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</si>
  <si>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</si>
  <si>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</si>
  <si>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</si>
  <si>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</si>
  <si>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</si>
  <si>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</si>
  <si>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</si>
  <si>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</si>
  <si>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</si>
  <si>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</si>
  <si>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</si>
  <si>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</si>
  <si>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</si>
  <si>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</si>
  <si>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</si>
  <si>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</si>
  <si>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</si>
  <si>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</si>
  <si>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</si>
  <si>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</si>
  <si>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</si>
  <si>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</si>
  <si>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</si>
  <si>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</si>
  <si>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</si>
  <si>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</si>
  <si>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</si>
  <si>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</si>
  <si>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</si>
  <si>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</si>
  <si>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</si>
  <si>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</si>
  <si>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</si>
  <si>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</si>
  <si>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</si>
  <si>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</si>
  <si>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</si>
  <si>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</si>
  <si>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</si>
  <si>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</si>
  <si>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</si>
  <si>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</si>
  <si>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</si>
  <si>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</si>
  <si>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</si>
  <si>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</si>
  <si>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</si>
  <si>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</si>
  <si>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</si>
  <si>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</si>
  <si>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</si>
  <si>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</si>
  <si>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</si>
  <si>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</si>
  <si>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</si>
  <si>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</si>
  <si>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</si>
  <si>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</si>
  <si>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</si>
  <si>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</si>
  <si>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</si>
  <si>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</si>
  <si>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</si>
  <si>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</si>
  <si>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</si>
  <si>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</si>
  <si>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</si>
  <si>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</si>
  <si>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</si>
  <si>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</si>
  <si>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</si>
  <si>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</si>
  <si>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</si>
  <si>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</si>
  <si>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</si>
  <si>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</si>
  <si>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</si>
  <si>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</si>
  <si>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</si>
  <si>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</si>
  <si>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</si>
  <si>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</si>
  <si>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</si>
  <si>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</si>
  <si>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</si>
  <si>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</si>
  <si>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</si>
  <si>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</si>
  <si>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</si>
  <si>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</si>
  <si>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</si>
  <si>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</si>
  <si>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</si>
  <si>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</si>
  <si>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</si>
  <si>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</si>
  <si>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</si>
  <si>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</si>
  <si>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</si>
  <si>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</si>
  <si>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</si>
  <si>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</si>
  <si>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</si>
  <si>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</si>
  <si>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</si>
  <si>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</si>
  <si>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</si>
  <si>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</si>
  <si>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</si>
  <si>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</si>
  <si>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</si>
  <si>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</si>
  <si>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</si>
  <si>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</si>
  <si>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</si>
  <si>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</si>
  <si>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</si>
  <si>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</si>
  <si>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</si>
  <si>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</si>
  <si>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</si>
  <si>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</si>
  <si>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</si>
  <si>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</si>
  <si>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</si>
  <si>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</si>
  <si>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</si>
  <si>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</si>
  <si>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</si>
  <si>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</si>
  <si>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</si>
  <si>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</si>
  <si>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</si>
  <si>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</si>
  <si>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</si>
  <si>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</si>
  <si>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</si>
  <si>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</si>
  <si>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</si>
  <si>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</si>
  <si>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</si>
  <si>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</si>
  <si>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</si>
  <si>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</si>
  <si>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</si>
  <si>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</si>
  <si>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</si>
  <si>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</si>
  <si>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</si>
  <si>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</si>
  <si>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</si>
  <si>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</si>
  <si>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</si>
  <si>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</si>
  <si>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</si>
  <si>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</si>
  <si>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</si>
  <si>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</si>
  <si>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</si>
  <si>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</si>
  <si>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</si>
  <si>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</si>
  <si>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</si>
  <si>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</si>
  <si>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</si>
  <si>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</si>
  <si>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</si>
  <si>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</si>
  <si>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</si>
  <si>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</si>
  <si>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</si>
  <si>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</si>
  <si>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</si>
  <si>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</si>
  <si>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</si>
  <si>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</si>
  <si>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</si>
  <si>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</si>
  <si>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</si>
  <si>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</si>
  <si>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</si>
  <si>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</si>
  <si>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</si>
  <si>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</si>
  <si>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</si>
  <si>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</si>
  <si>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</si>
  <si>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</si>
  <si>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</si>
  <si>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</si>
  <si>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</si>
  <si>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</si>
  <si>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</si>
  <si>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</si>
  <si>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</si>
  <si>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</si>
  <si>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</si>
  <si>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</si>
  <si>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</si>
  <si>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</si>
  <si>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</si>
  <si>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</si>
  <si>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</si>
  <si>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</si>
  <si>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</si>
  <si>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</si>
  <si>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</si>
  <si>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</si>
  <si>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</si>
  <si>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</si>
  <si>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</si>
  <si>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</si>
  <si>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</si>
  <si>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</si>
  <si>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</si>
  <si>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</si>
  <si>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</si>
  <si>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</si>
  <si>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</si>
  <si>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</si>
  <si>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</si>
  <si>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</si>
  <si>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</si>
  <si>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</si>
  <si>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</si>
  <si>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</si>
  <si>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</si>
  <si>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</si>
  <si>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</si>
  <si>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</si>
  <si>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</si>
  <si>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</si>
  <si>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</si>
  <si>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</si>
  <si>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</si>
  <si>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</si>
  <si>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</si>
  <si>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</si>
  <si>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</si>
  <si>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</si>
  <si>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</si>
  <si>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</si>
  <si>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</si>
  <si>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</si>
  <si>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</si>
  <si>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</si>
  <si>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</si>
  <si>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</si>
  <si>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</si>
  <si>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</si>
  <si>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</si>
  <si>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</si>
  <si>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</si>
  <si>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</si>
  <si>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</si>
  <si>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</si>
  <si>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</si>
  <si>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</si>
  <si>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</si>
  <si>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</si>
  <si>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</si>
  <si>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</si>
  <si>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</si>
  <si>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</si>
  <si>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</si>
  <si>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</si>
  <si>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</si>
  <si>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</si>
  <si>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</si>
  <si>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</si>
  <si>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</si>
  <si>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</si>
  <si>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</si>
  <si>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</si>
  <si>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</si>
  <si>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</si>
  <si>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</si>
  <si>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</si>
  <si>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</si>
  <si>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</si>
  <si>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</si>
  <si>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</si>
  <si>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</si>
  <si>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</si>
  <si>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</si>
  <si>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</si>
  <si>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</si>
  <si>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</si>
  <si>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</si>
  <si>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</si>
  <si>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</si>
  <si>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</si>
  <si>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</si>
  <si>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</si>
  <si>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</si>
  <si>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</si>
  <si>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</si>
  <si>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</si>
  <si>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</si>
  <si>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</si>
  <si>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</si>
  <si>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</si>
  <si>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</si>
  <si>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</si>
  <si>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</si>
  <si>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</si>
  <si>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</si>
  <si>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</si>
  <si>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</si>
  <si>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</si>
  <si>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</si>
  <si>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</si>
  <si>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</si>
  <si>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</si>
  <si>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</si>
  <si>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</si>
  <si>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</si>
  <si>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</si>
  <si>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</si>
  <si>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</si>
  <si>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</si>
  <si>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</si>
  <si>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</si>
  <si>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</si>
  <si>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</si>
  <si>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</si>
  <si>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</si>
  <si>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</si>
  <si>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</si>
  <si>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</si>
  <si>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</si>
  <si>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</si>
  <si>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</si>
  <si>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</si>
  <si>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</si>
  <si>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</si>
  <si>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</si>
  <si>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</si>
  <si>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</si>
  <si>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</si>
  <si>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</si>
  <si>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</si>
  <si>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</si>
  <si>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</si>
  <si>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</si>
  <si>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</si>
  <si>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</si>
  <si>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</si>
  <si>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</si>
  <si>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</si>
  <si>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</si>
  <si>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</si>
  <si>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</si>
  <si>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</si>
  <si>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</si>
  <si>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</si>
  <si>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</si>
  <si>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</si>
  <si>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</si>
  <si>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</si>
  <si>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</si>
  <si>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</si>
  <si>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</si>
  <si>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</si>
  <si>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</si>
  <si>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</si>
  <si>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</si>
  <si>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</si>
  <si>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</si>
  <si>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</si>
  <si>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</si>
  <si>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</si>
  <si>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</si>
  <si>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</si>
  <si>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</si>
  <si>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</si>
  <si>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</si>
  <si>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</si>
  <si>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</si>
  <si>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</si>
  <si>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</si>
  <si>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</si>
  <si>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</si>
  <si>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</si>
  <si>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</si>
  <si>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</si>
  <si>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</si>
  <si>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</si>
  <si>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</si>
  <si>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</si>
  <si>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</si>
  <si>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</si>
  <si>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</si>
  <si>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</si>
  <si>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</si>
  <si>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</si>
  <si>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</si>
  <si>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</si>
  <si>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</si>
  <si>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</si>
  <si>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</si>
  <si>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</si>
  <si>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</si>
  <si>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</si>
  <si>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</si>
  <si>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</si>
  <si>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</si>
  <si>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</si>
  <si>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</si>
  <si>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</si>
  <si>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</si>
  <si>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</si>
  <si>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</si>
  <si>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</si>
  <si>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</si>
  <si>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</si>
  <si>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</si>
  <si>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</si>
  <si>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</si>
  <si>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</si>
  <si>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</si>
  <si>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</si>
  <si>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</si>
  <si>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</si>
  <si>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</si>
  <si>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</si>
  <si>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</si>
  <si>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</si>
  <si>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</si>
  <si>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</si>
  <si>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</si>
  <si>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</si>
  <si>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</si>
  <si>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</si>
  <si>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</si>
  <si>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</si>
  <si>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</si>
  <si>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</si>
  <si>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</si>
  <si>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</si>
  <si>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</si>
  <si>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</si>
  <si>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</si>
  <si>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</si>
  <si>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</si>
  <si>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</si>
  <si>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</si>
  <si>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</si>
  <si>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</si>
  <si>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</si>
  <si>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</si>
  <si>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</si>
  <si>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</si>
  <si>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</si>
  <si>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</si>
  <si>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</si>
  <si>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</si>
  <si>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</si>
  <si>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</si>
  <si>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</si>
  <si>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</si>
  <si>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</si>
  <si>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</si>
  <si>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</si>
  <si>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</si>
  <si>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</si>
  <si>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</si>
  <si>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</si>
  <si>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</si>
  <si>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</si>
  <si>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</si>
  <si>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</si>
  <si>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</si>
  <si>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</si>
  <si>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</si>
  <si>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</si>
  <si>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</si>
  <si>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</si>
  <si>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</si>
  <si>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</si>
  <si>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</si>
  <si>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</si>
  <si>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</si>
  <si>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</si>
  <si>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</si>
  <si>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</si>
  <si>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</si>
  <si>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</si>
  <si>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</si>
  <si>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</si>
  <si>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</si>
  <si>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</si>
  <si>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</si>
  <si>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</si>
  <si>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</si>
  <si>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</si>
  <si>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</si>
  <si>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</si>
  <si>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</si>
  <si>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</si>
  <si>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</si>
  <si>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</si>
  <si>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</si>
  <si>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</si>
  <si>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</si>
  <si>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</si>
  <si>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</si>
  <si>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</si>
  <si>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</si>
  <si>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</si>
  <si>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</si>
  <si>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</si>
  <si>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</si>
  <si>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</si>
  <si>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</si>
  <si>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</si>
  <si>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</si>
  <si>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</si>
  <si>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</si>
  <si>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</si>
  <si>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</si>
  <si>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</si>
  <si>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</si>
  <si>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</si>
  <si>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</si>
  <si>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</si>
  <si>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</si>
  <si>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</si>
  <si>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</si>
  <si>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</si>
  <si>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</si>
  <si>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</si>
  <si>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</si>
  <si>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</si>
  <si>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</si>
  <si>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</si>
  <si>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</si>
  <si>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</si>
  <si>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</si>
  <si>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</si>
  <si>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</si>
  <si>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</si>
  <si>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</si>
  <si>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</si>
  <si>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</si>
  <si>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</si>
  <si>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</si>
  <si>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</si>
  <si>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</si>
  <si>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</si>
  <si>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</si>
  <si>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</si>
  <si>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</si>
  <si>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</si>
  <si>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</si>
  <si>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</si>
  <si>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</si>
  <si>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</si>
  <si>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</si>
  <si>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</si>
  <si>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</si>
  <si>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</si>
  <si>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</si>
  <si>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</si>
  <si>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</si>
  <si>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</si>
  <si>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</si>
  <si>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</si>
  <si>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</si>
  <si>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</si>
  <si>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</si>
  <si>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</si>
  <si>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</si>
  <si>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</si>
  <si>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</si>
  <si>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</si>
  <si>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</si>
  <si>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</si>
  <si>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</si>
  <si>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</si>
  <si>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</si>
  <si>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</si>
  <si>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</si>
  <si>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</si>
  <si>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</si>
  <si>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</si>
  <si>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</si>
  <si>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</si>
  <si>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</si>
  <si>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</si>
  <si>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</si>
  <si>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</si>
  <si>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</si>
  <si>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</si>
  <si>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</si>
  <si>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</si>
  <si>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</si>
  <si>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</si>
  <si>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</si>
  <si>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</si>
  <si>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</si>
  <si>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</si>
  <si>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</si>
  <si>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</si>
  <si>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</si>
  <si>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</si>
  <si>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</si>
  <si>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</si>
  <si>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</si>
  <si>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</si>
  <si>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</si>
  <si>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</si>
  <si>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</si>
  <si>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</si>
  <si>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</si>
  <si>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</si>
  <si>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</si>
  <si>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</si>
  <si>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</si>
  <si>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</si>
  <si>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</si>
  <si>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</si>
  <si>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</si>
  <si>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</si>
  <si>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</si>
  <si>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</si>
  <si>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</si>
  <si>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</si>
  <si>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</si>
  <si>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</si>
  <si>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</si>
  <si>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</si>
  <si>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</si>
  <si>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</si>
  <si>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</si>
  <si>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</si>
  <si>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</si>
  <si>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</si>
  <si>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</si>
  <si>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</si>
  <si>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</si>
  <si>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</si>
  <si>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</si>
  <si>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</si>
  <si>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</si>
  <si>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</si>
  <si>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</si>
  <si>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</si>
  <si>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</si>
  <si>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</si>
  <si>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</si>
  <si>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</si>
  <si>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</si>
  <si>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</si>
  <si>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</si>
  <si>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</si>
  <si>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</si>
  <si>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</si>
  <si>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</si>
  <si>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</si>
  <si>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</si>
  <si>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</si>
  <si>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</si>
  <si>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</si>
  <si>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</si>
  <si>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</si>
  <si>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</si>
  <si>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</si>
  <si>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</si>
  <si>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</si>
  <si>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</si>
  <si>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</si>
  <si>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</si>
  <si>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</si>
  <si>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</si>
  <si>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</si>
  <si>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</si>
  <si>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</si>
  <si>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</si>
  <si>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</si>
  <si>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</si>
  <si>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</si>
  <si>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</si>
  <si>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</si>
  <si>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</si>
  <si>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</si>
  <si>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</si>
  <si>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</si>
  <si>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</si>
  <si>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</si>
  <si>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</si>
  <si>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</si>
  <si>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</si>
  <si>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</si>
  <si>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</si>
  <si>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</si>
  <si>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</si>
  <si>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</si>
  <si>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</si>
  <si>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</si>
  <si>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</si>
  <si>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</si>
  <si>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</si>
  <si>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</si>
  <si>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</si>
  <si>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</si>
  <si>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</si>
  <si>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</si>
  <si>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</si>
  <si>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</si>
  <si>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</si>
  <si>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</si>
  <si>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</si>
  <si>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</si>
  <si>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</si>
  <si>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</si>
  <si>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</si>
  <si>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</si>
  <si>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</si>
  <si>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</si>
  <si>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</si>
  <si>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</si>
  <si>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</si>
  <si>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</si>
  <si>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</si>
  <si>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</si>
  <si>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</si>
  <si>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</si>
  <si>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</si>
  <si>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</si>
  <si>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</si>
  <si>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</si>
  <si>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</si>
  <si>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</si>
  <si>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</si>
  <si>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</si>
  <si>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</si>
  <si>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</si>
  <si>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</si>
  <si>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</si>
  <si>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</si>
  <si>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</si>
  <si>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</si>
  <si>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</si>
  <si>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</si>
  <si>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</si>
  <si>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</si>
  <si>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</si>
  <si>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</si>
  <si>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</si>
  <si>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</si>
  <si>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</si>
  <si>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</si>
  <si>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</si>
  <si>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</si>
  <si>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</si>
  <si>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</si>
  <si>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</si>
  <si>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</si>
  <si>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</si>
  <si>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</si>
  <si>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</si>
  <si>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</si>
  <si>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</si>
  <si>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</si>
  <si>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</si>
  <si>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</si>
  <si>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</si>
  <si>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</si>
  <si>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</si>
  <si>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</si>
  <si>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</si>
  <si>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</si>
  <si>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</si>
  <si>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</si>
  <si>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</si>
  <si>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</si>
  <si>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</si>
  <si>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</si>
  <si>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</si>
  <si>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</si>
  <si>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</si>
  <si>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</si>
  <si>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</si>
  <si>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</si>
  <si>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</si>
  <si>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</si>
  <si>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</si>
  <si>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</si>
  <si>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</si>
  <si>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</si>
  <si>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</si>
  <si>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</si>
  <si>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</si>
  <si>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</si>
  <si>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</si>
  <si>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</si>
  <si>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</si>
  <si>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</si>
  <si>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</si>
  <si>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</si>
  <si>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</si>
  <si>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</si>
  <si>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</si>
  <si>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</si>
  <si>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</si>
  <si>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</si>
  <si>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</si>
  <si>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</si>
  <si>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</si>
  <si>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</si>
  <si>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</si>
  <si>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</si>
  <si>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</si>
  <si>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</si>
  <si>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</si>
  <si>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</si>
  <si>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</si>
  <si>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</si>
  <si>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</si>
  <si>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</si>
  <si>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</si>
  <si>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</si>
  <si>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</si>
  <si>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</si>
  <si>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</si>
  <si>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</si>
  <si>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</si>
  <si>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</si>
  <si>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</si>
  <si>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</si>
  <si>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</si>
  <si>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</si>
  <si>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</si>
  <si>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</si>
  <si>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</si>
  <si>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</si>
  <si>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</si>
  <si>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</si>
  <si>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</si>
  <si>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</si>
  <si>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</si>
  <si>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</si>
  <si>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</si>
  <si>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</si>
  <si>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</si>
  <si>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</si>
  <si>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</si>
  <si>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</si>
  <si>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</si>
  <si>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</si>
  <si>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</si>
  <si>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</si>
  <si>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</si>
  <si>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</si>
  <si>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</si>
  <si>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</si>
  <si>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</si>
  <si>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</si>
  <si>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</si>
  <si>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</si>
  <si>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</si>
  <si>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</si>
  <si>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</si>
  <si>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</si>
  <si>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</si>
  <si>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</si>
  <si>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</si>
  <si>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</si>
  <si>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</si>
  <si>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</si>
  <si>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</si>
  <si>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</si>
  <si>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</si>
  <si>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</si>
  <si>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</si>
  <si>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</si>
  <si>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</si>
  <si>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</si>
  <si>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</si>
  <si>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</si>
  <si>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</si>
  <si>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</si>
  <si>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</si>
  <si>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</si>
  <si>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</si>
  <si>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</si>
  <si>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</si>
  <si>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</si>
  <si>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</si>
  <si>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</si>
  <si>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</si>
  <si>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</si>
  <si>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</si>
  <si>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</si>
  <si>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</si>
  <si>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</si>
  <si>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</si>
  <si>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</si>
  <si>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</si>
  <si>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</si>
  <si>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</si>
  <si>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</si>
  <si>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</si>
  <si>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</si>
  <si>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</si>
  <si>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</si>
  <si>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</si>
  <si>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</si>
  <si>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</si>
  <si>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</si>
  <si>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</si>
  <si>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</si>
  <si>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</si>
  <si>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</si>
  <si>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</si>
  <si>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</si>
  <si>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</si>
  <si>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</si>
  <si>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</si>
  <si>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</si>
  <si>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</si>
  <si>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</si>
  <si>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</si>
  <si>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</si>
  <si>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</si>
  <si>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</si>
  <si>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</si>
  <si>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</si>
  <si>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</si>
  <si>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</si>
  <si>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</si>
  <si>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</si>
  <si>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</si>
  <si>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</si>
  <si>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</si>
  <si>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</si>
  <si>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</si>
  <si>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</si>
  <si>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</si>
  <si>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</si>
  <si>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</si>
  <si>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</si>
  <si>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</si>
  <si>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</si>
  <si>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</si>
  <si>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</si>
  <si>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</si>
  <si>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</si>
  <si>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</si>
  <si>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</si>
  <si>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</si>
  <si>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</si>
  <si>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</si>
  <si>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</si>
  <si>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</si>
  <si>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</si>
  <si>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</si>
  <si>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</si>
  <si>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</si>
  <si>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</si>
  <si>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</si>
  <si>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</si>
  <si>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</si>
  <si>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</si>
  <si>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</si>
  <si>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</si>
  <si>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</si>
  <si>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</si>
  <si>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</si>
  <si>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</si>
  <si>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</si>
  <si>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</si>
  <si>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</si>
  <si>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</si>
  <si>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</si>
  <si>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</si>
  <si>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</si>
  <si>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</si>
  <si>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</si>
  <si>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</si>
  <si>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</si>
  <si>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</si>
  <si>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</si>
  <si>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</si>
  <si>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</si>
  <si>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</si>
  <si>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</si>
  <si>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</si>
  <si>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</si>
  <si>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</si>
  <si>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</si>
  <si>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</si>
  <si>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</si>
  <si>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</si>
  <si>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</si>
  <si>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</si>
  <si>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</si>
  <si>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</si>
  <si>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</si>
  <si>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</si>
  <si>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</si>
  <si>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</si>
  <si>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</si>
  <si>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</si>
  <si>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</si>
  <si>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</si>
  <si>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</si>
  <si>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</si>
  <si>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</si>
  <si>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</si>
  <si>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</si>
  <si>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</si>
  <si>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</si>
  <si>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</si>
  <si>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</si>
  <si>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</si>
  <si>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</si>
  <si>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</si>
  <si>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</si>
  <si>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</si>
  <si>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</si>
  <si>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</si>
  <si>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</si>
  <si>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</si>
  <si>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</si>
  <si>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</si>
  <si>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</si>
  <si>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</si>
  <si>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</si>
  <si>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</si>
  <si>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</si>
  <si>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</si>
  <si>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</si>
  <si>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</si>
  <si>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</si>
  <si>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</si>
  <si>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</si>
  <si>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</si>
  <si>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</si>
  <si>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</si>
  <si>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</si>
  <si>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</si>
  <si>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</si>
  <si>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</si>
  <si>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</si>
  <si>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</si>
  <si>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</si>
  <si>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</si>
  <si>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</si>
  <si>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</si>
  <si>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</si>
  <si>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</si>
  <si>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</si>
  <si>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</si>
  <si>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</si>
  <si>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</si>
  <si>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</si>
  <si>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</si>
  <si>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</si>
  <si>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</si>
  <si>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</si>
  <si>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</si>
  <si>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</si>
  <si>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</si>
  <si>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</si>
  <si>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</si>
  <si>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</si>
  <si>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</si>
  <si>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</si>
  <si>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</si>
  <si>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</si>
  <si>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</si>
  <si>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</si>
  <si>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</si>
  <si>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</si>
  <si>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</si>
  <si>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</si>
  <si>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</si>
  <si>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</si>
  <si>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</si>
  <si>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</si>
  <si>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</si>
  <si>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</si>
  <si>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</si>
  <si>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</si>
  <si>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</si>
  <si>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</si>
  <si>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</si>
  <si>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</si>
  <si>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</si>
  <si>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</si>
  <si>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</si>
  <si>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</si>
  <si>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</si>
  <si>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</si>
  <si>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</si>
  <si>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</si>
  <si>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</si>
  <si>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</si>
  <si>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</si>
  <si>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</si>
  <si>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</si>
  <si>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</si>
  <si>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</si>
  <si>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</si>
  <si>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</si>
  <si>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</si>
  <si>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</si>
  <si>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</si>
  <si>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</si>
  <si>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</si>
  <si>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</si>
  <si>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</si>
  <si>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</si>
  <si>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</si>
  <si>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</si>
  <si>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</si>
  <si>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</si>
  <si>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</si>
  <si>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</si>
  <si>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</si>
  <si>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</si>
  <si>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</si>
  <si>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</si>
  <si>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</si>
  <si>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</si>
  <si>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</si>
  <si>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</si>
  <si>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</si>
  <si>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</si>
  <si>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</si>
  <si>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</si>
  <si>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</si>
  <si>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</si>
  <si>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</si>
  <si>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</si>
  <si>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</si>
  <si>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</si>
  <si>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</si>
  <si>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</si>
  <si>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</si>
  <si>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</si>
  <si>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</si>
  <si>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</si>
  <si>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</si>
  <si>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</si>
  <si>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</si>
  <si>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</si>
  <si>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</si>
  <si>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</si>
  <si>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</si>
  <si>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</si>
  <si>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</si>
  <si>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</si>
  <si>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</si>
  <si>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</si>
  <si>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</si>
  <si>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</si>
  <si>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</si>
  <si>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</si>
  <si>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</si>
  <si>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</si>
  <si>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</si>
  <si>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</si>
  <si>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</si>
  <si>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</si>
  <si>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</si>
  <si>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</si>
  <si>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</si>
  <si>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</si>
  <si>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</si>
  <si>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</si>
  <si>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</si>
  <si>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</si>
  <si>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</si>
  <si>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</si>
  <si>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</si>
  <si>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</si>
  <si>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</si>
  <si>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</si>
  <si>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</si>
  <si>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</si>
  <si>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</si>
  <si>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</si>
  <si>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</si>
  <si>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</si>
  <si>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</si>
  <si>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</si>
  <si>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</si>
  <si>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</si>
  <si>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</si>
  <si>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</si>
  <si>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</si>
  <si>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</si>
  <si>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</si>
  <si>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</si>
  <si>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</si>
  <si>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</si>
  <si>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</si>
  <si>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</si>
  <si>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</si>
  <si>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</si>
  <si>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</si>
  <si>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</si>
  <si>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</si>
  <si>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</si>
  <si>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</si>
  <si>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</si>
  <si>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</si>
  <si>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</si>
  <si>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</si>
  <si>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</si>
  <si>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</si>
  <si>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</si>
  <si>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</si>
  <si>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</si>
  <si>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</si>
  <si>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</si>
  <si>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</si>
  <si>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</si>
  <si>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</si>
  <si>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</si>
  <si>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</si>
  <si>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</si>
  <si>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</si>
  <si>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</si>
  <si>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</si>
  <si>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</si>
  <si>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</si>
  <si>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</si>
  <si>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</si>
  <si>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</si>
  <si>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</si>
  <si>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</si>
  <si>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</si>
  <si>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</si>
  <si>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</si>
  <si>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</si>
  <si>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</si>
  <si>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</si>
  <si>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</si>
  <si>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</si>
  <si>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</si>
  <si>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</si>
  <si>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</si>
  <si>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</si>
  <si>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</si>
  <si>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</si>
  <si>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</si>
  <si>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</si>
  <si>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</si>
  <si>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</si>
  <si>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</si>
  <si>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</si>
  <si>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</si>
  <si>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</si>
  <si>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</si>
  <si>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</si>
  <si>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</si>
  <si>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</si>
  <si>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</si>
  <si>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</si>
  <si>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</si>
  <si>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</si>
  <si>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</si>
  <si>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</si>
  <si>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</si>
  <si>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</si>
  <si>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</si>
  <si>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</si>
  <si>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</si>
  <si>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</si>
  <si>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</si>
  <si>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</si>
  <si>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</si>
  <si>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</si>
  <si>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</si>
  <si>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</si>
  <si>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</si>
  <si>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</si>
  <si>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</si>
  <si>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</si>
  <si>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</si>
  <si>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</si>
  <si>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</si>
  <si>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</si>
  <si>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</si>
  <si>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</si>
  <si>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</si>
  <si>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</si>
  <si>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</si>
  <si>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</si>
  <si>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</si>
  <si>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</si>
  <si>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</si>
  <si>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</si>
  <si>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</si>
  <si>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</si>
  <si>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</si>
  <si>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</si>
  <si>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</si>
  <si>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</si>
  <si>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</si>
  <si>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</si>
  <si>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</si>
  <si>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</si>
  <si>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</si>
  <si>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</si>
  <si>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</si>
  <si>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</si>
  <si>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</si>
  <si>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</si>
  <si>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</si>
  <si>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</si>
  <si>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</si>
  <si>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</si>
  <si>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</si>
  <si>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</si>
  <si>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</si>
  <si>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</si>
  <si>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</si>
  <si>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</si>
  <si>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</si>
  <si>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</si>
  <si>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</si>
  <si>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</si>
  <si>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</si>
  <si>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</si>
  <si>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</si>
  <si>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</si>
  <si>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</si>
  <si>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</si>
  <si>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</si>
  <si>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</si>
  <si>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</si>
  <si>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</si>
  <si>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</si>
  <si>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</si>
  <si>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</si>
  <si>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</si>
  <si>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</si>
  <si>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</si>
  <si>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</si>
  <si>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</si>
  <si>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</si>
  <si>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</si>
  <si>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</si>
  <si>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</si>
  <si>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</si>
  <si>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</si>
  <si>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</si>
  <si>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</si>
  <si>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</si>
  <si>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</si>
  <si>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</si>
  <si>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</si>
  <si>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</si>
  <si>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</si>
  <si>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</si>
  <si>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</si>
  <si>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</si>
  <si>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</si>
  <si>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</si>
  <si>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</si>
  <si>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</si>
  <si>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</si>
  <si>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</si>
  <si>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</si>
  <si>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</si>
  <si>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</si>
  <si>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</si>
  <si>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</si>
  <si>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</si>
  <si>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</si>
  <si>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</si>
  <si>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</si>
  <si>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</si>
  <si>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</si>
  <si>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</si>
  <si>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</si>
  <si>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</si>
  <si>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</si>
  <si>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</si>
  <si>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</si>
  <si>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</si>
  <si>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</si>
  <si>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</si>
  <si>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</si>
  <si>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</si>
  <si>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</si>
  <si>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</si>
  <si>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</si>
  <si>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</si>
  <si>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</si>
  <si>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</si>
  <si>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</si>
  <si>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</si>
  <si>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</si>
  <si>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</si>
  <si>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</si>
  <si>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</si>
  <si>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</si>
  <si>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</si>
  <si>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</si>
  <si>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</si>
  <si>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</si>
  <si>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</si>
  <si>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</si>
  <si>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</si>
  <si>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</si>
  <si>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</si>
  <si>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</si>
  <si>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</si>
  <si>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</si>
  <si>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</si>
  <si>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</si>
  <si>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</si>
  <si>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</si>
  <si>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</si>
  <si>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</si>
  <si>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</si>
  <si>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</si>
  <si>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</si>
  <si>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</si>
  <si>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</si>
  <si>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</si>
  <si>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</si>
  <si>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</si>
  <si>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</si>
  <si>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</si>
  <si>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</si>
  <si>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</si>
  <si>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</si>
  <si>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</si>
  <si>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</si>
  <si>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</si>
  <si>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</si>
  <si>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</si>
  <si>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</si>
  <si>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</si>
  <si>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</si>
  <si>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</si>
  <si>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</si>
  <si>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</si>
  <si>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</si>
  <si>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</si>
  <si>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</si>
  <si>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</si>
  <si>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</si>
  <si>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</si>
  <si>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</si>
  <si>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</si>
  <si>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</si>
  <si>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</si>
  <si>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</si>
  <si>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</si>
  <si>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</si>
  <si>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</si>
  <si>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</si>
  <si>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</si>
  <si>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</si>
  <si>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</si>
  <si>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</si>
  <si>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</si>
  <si>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</si>
  <si>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</si>
  <si>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</si>
  <si>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</si>
  <si>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</si>
  <si>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</si>
  <si>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</si>
  <si>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</si>
  <si>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</si>
  <si>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</si>
  <si>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</si>
  <si>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</si>
  <si>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</si>
  <si>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</si>
  <si>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</si>
  <si>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</si>
  <si>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</si>
  <si>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</si>
  <si>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</si>
  <si>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</si>
  <si>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</si>
  <si>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</si>
  <si>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</si>
  <si>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</si>
  <si>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</si>
  <si>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</si>
  <si>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</si>
  <si>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</si>
  <si>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</si>
  <si>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</si>
  <si>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</si>
  <si>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</si>
  <si>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</si>
  <si>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</si>
  <si>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</si>
  <si>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</si>
  <si>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</si>
  <si>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</si>
  <si>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</si>
  <si>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</si>
  <si>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</si>
  <si>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</si>
  <si>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</si>
  <si>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</si>
  <si>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</si>
  <si>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</si>
  <si>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</si>
  <si>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</si>
  <si>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</si>
  <si>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</si>
  <si>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</si>
  <si>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</si>
  <si>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</si>
  <si>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</si>
  <si>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</si>
  <si>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</si>
  <si>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</si>
  <si>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</si>
  <si>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</si>
  <si>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</si>
  <si>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</si>
  <si>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</si>
  <si>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</si>
  <si>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</si>
  <si>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</si>
  <si>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</si>
  <si>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</si>
  <si>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</si>
  <si>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</si>
  <si>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</si>
  <si>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</si>
  <si>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</si>
  <si>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</si>
  <si>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</si>
  <si>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</si>
  <si>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</si>
  <si>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</si>
  <si>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</si>
  <si>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</si>
  <si>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</si>
  <si>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</si>
  <si>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</si>
  <si>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</si>
  <si>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</si>
  <si>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</si>
  <si>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</si>
  <si>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</si>
  <si>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</si>
  <si>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</si>
  <si>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</si>
  <si>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</si>
  <si>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</si>
  <si>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</si>
  <si>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</si>
  <si>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</si>
  <si>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</si>
  <si>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</si>
  <si>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</si>
  <si>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</si>
  <si>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</si>
  <si>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</si>
  <si>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</si>
  <si>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</si>
  <si>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</si>
  <si>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</si>
  <si>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</si>
  <si>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</si>
  <si>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</si>
  <si>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</si>
  <si>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</si>
  <si>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</si>
  <si>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</si>
  <si>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</si>
  <si>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</si>
  <si>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</si>
  <si>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</si>
  <si>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</si>
  <si>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</si>
  <si>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</si>
  <si>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</si>
  <si>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</si>
  <si>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</si>
  <si>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</si>
  <si>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</si>
  <si>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</si>
  <si>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</si>
  <si>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</si>
  <si>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</si>
  <si>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</si>
  <si>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</si>
  <si>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</si>
  <si>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</si>
  <si>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</si>
  <si>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</si>
  <si>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</si>
  <si>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</si>
  <si>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</si>
  <si>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</si>
  <si>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</si>
  <si>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</si>
  <si>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</si>
  <si>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</si>
  <si>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</si>
  <si>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</si>
  <si>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</si>
  <si>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</si>
  <si>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</si>
  <si>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</si>
  <si>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</si>
  <si>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</si>
  <si>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</si>
  <si>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</si>
  <si>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</si>
  <si>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</si>
  <si>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</si>
  <si>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</si>
  <si>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</si>
  <si>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</si>
  <si>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</si>
  <si>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</si>
  <si>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</si>
  <si>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</si>
  <si>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</si>
  <si>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</si>
  <si>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</si>
  <si>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</si>
  <si>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</si>
  <si>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</si>
  <si>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</si>
  <si>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</si>
  <si>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</si>
  <si>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</si>
  <si>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</si>
  <si>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</si>
  <si>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</si>
  <si>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</si>
  <si>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</si>
  <si>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</si>
  <si>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</si>
  <si>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</si>
  <si>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</si>
  <si>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</si>
  <si>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</si>
  <si>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</si>
  <si>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</si>
  <si>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</si>
  <si>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</si>
  <si>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</si>
  <si>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</si>
  <si>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</si>
  <si>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</si>
  <si>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</si>
  <si>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</si>
  <si>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</si>
  <si>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</si>
  <si>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</si>
  <si>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</si>
  <si>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</si>
  <si>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</si>
  <si>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</si>
  <si>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</si>
  <si>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</si>
  <si>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</si>
  <si>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</si>
  <si>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</si>
  <si>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</si>
  <si>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</si>
  <si>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</si>
  <si>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</si>
  <si>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</si>
  <si>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</si>
  <si>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</si>
  <si>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</si>
  <si>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</si>
  <si>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</si>
  <si>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</si>
  <si>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</si>
  <si>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</si>
  <si>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</si>
  <si>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</si>
  <si>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</si>
  <si>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</si>
  <si>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</si>
  <si>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</si>
  <si>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</si>
  <si>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</si>
  <si>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</si>
  <si>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</si>
  <si>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</si>
  <si>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</si>
  <si>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</si>
  <si>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</si>
  <si>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</si>
  <si>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</si>
  <si>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</si>
  <si>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</si>
  <si>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</si>
  <si>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</si>
  <si>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</si>
  <si>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</si>
  <si>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</si>
  <si>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</si>
  <si>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</si>
  <si>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</si>
  <si>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</si>
  <si>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</si>
  <si>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</si>
  <si>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</si>
  <si>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</si>
  <si>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</si>
  <si>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</si>
  <si>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</si>
  <si>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</si>
  <si>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</si>
  <si>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</si>
  <si>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</si>
  <si>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</si>
  <si>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</si>
  <si>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</si>
  <si>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</si>
  <si>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</si>
  <si>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</si>
  <si>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</si>
  <si>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</si>
  <si>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</si>
  <si>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</si>
  <si>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</si>
  <si>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</si>
  <si>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</si>
  <si>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</si>
  <si>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</si>
  <si>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</si>
  <si>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</si>
  <si>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</si>
  <si>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</si>
  <si>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</si>
  <si>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</si>
  <si>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</si>
  <si>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</si>
  <si>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</si>
  <si>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</si>
  <si>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</si>
  <si>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</si>
  <si>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</si>
  <si>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</si>
  <si>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</si>
  <si>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</si>
  <si>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</si>
  <si>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</si>
  <si>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</si>
  <si>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</si>
  <si>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</si>
  <si>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</si>
  <si>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</si>
  <si>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</si>
  <si>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</si>
  <si>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</si>
  <si>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</si>
  <si>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</si>
  <si>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</si>
  <si>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</si>
  <si>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</si>
  <si>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</si>
  <si>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</si>
  <si>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</si>
  <si>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</si>
  <si>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</si>
  <si>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</si>
  <si>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</si>
  <si>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</si>
  <si>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</si>
  <si>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</si>
  <si>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</si>
  <si>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</si>
  <si>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</si>
  <si>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</si>
  <si>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</si>
  <si>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</si>
  <si>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</si>
  <si>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</si>
  <si>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</si>
  <si>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</si>
  <si>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</si>
  <si>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</si>
  <si>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</si>
  <si>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</si>
  <si>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</si>
  <si>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</si>
  <si>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</si>
  <si>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</si>
  <si>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</si>
  <si>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</si>
  <si>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</si>
  <si>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</si>
  <si>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</si>
  <si>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</si>
  <si>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</si>
  <si>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</si>
  <si>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</si>
  <si>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</si>
  <si>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</si>
  <si>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</si>
  <si>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</si>
  <si>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</si>
  <si>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</si>
  <si>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</si>
  <si>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</si>
  <si>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</si>
  <si>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</si>
  <si>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</si>
  <si>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</si>
  <si>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</si>
  <si>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</si>
  <si>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</si>
  <si>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</si>
  <si>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</si>
  <si>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</si>
  <si>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</si>
  <si>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</si>
  <si>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</si>
  <si>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</si>
  <si>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</si>
  <si>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</si>
  <si>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</si>
  <si>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</si>
  <si>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</si>
  <si>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</si>
  <si>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</si>
  <si>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</si>
  <si>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</si>
  <si>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</si>
  <si>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</si>
  <si>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</si>
  <si>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</si>
  <si>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</si>
  <si>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</si>
  <si>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</si>
  <si>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</si>
  <si>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</si>
  <si>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</si>
  <si>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</si>
  <si>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</si>
  <si>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</si>
  <si>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</si>
  <si>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</si>
  <si>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</si>
  <si>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</si>
  <si>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</si>
  <si>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</si>
  <si>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</si>
  <si>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</si>
  <si>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</si>
  <si>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</si>
  <si>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</si>
  <si>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</si>
  <si>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</si>
  <si>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</si>
  <si>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</si>
  <si>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</si>
  <si>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</si>
  <si>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</si>
  <si>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</si>
  <si>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</si>
  <si>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</si>
  <si>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</si>
  <si>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</si>
  <si>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</si>
  <si>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</si>
  <si>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</si>
  <si>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</si>
  <si>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</si>
  <si>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</si>
  <si>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</si>
  <si>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</si>
  <si>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</si>
  <si>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</si>
  <si>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</si>
  <si>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</si>
  <si>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</si>
  <si>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</si>
  <si>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</si>
  <si>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</si>
  <si>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</si>
  <si>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</si>
  <si>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</si>
  <si>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</si>
  <si>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</si>
  <si>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</si>
  <si>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</si>
  <si>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</si>
  <si>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</si>
  <si>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</si>
  <si>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</si>
  <si>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</si>
  <si>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</si>
  <si>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</si>
  <si>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</si>
  <si>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</si>
  <si>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</si>
  <si>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</si>
  <si>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</si>
  <si>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</si>
  <si>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</si>
  <si>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</si>
  <si>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</si>
  <si>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</si>
  <si>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</si>
  <si>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</si>
  <si>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</si>
  <si>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</si>
  <si>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</si>
  <si>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</si>
  <si>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</si>
  <si>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</si>
  <si>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</si>
  <si>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</si>
  <si>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</si>
  <si>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</si>
  <si>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</si>
  <si>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</si>
  <si>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</si>
  <si>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</si>
  <si>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</si>
  <si>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</si>
  <si>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</si>
  <si>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</si>
  <si>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</si>
  <si>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</si>
  <si>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</si>
  <si>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</si>
  <si>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</si>
  <si>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</si>
  <si>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</si>
  <si>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</si>
  <si>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</si>
  <si>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</si>
  <si>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</si>
  <si>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</si>
  <si>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</si>
  <si>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</si>
  <si>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</si>
  <si>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</si>
  <si>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</si>
  <si>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</si>
  <si>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</si>
  <si>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</si>
  <si>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</si>
  <si>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</si>
  <si>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</si>
  <si>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</si>
  <si>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</si>
  <si>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</si>
  <si>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</si>
  <si>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</si>
  <si>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</si>
  <si>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</si>
  <si>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</si>
  <si>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</si>
  <si>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</si>
  <si>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</si>
  <si>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</si>
  <si>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</si>
  <si>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</si>
  <si>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</si>
  <si>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</si>
  <si>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</si>
  <si>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</si>
  <si>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</si>
  <si>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</si>
  <si>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</si>
  <si>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</si>
  <si>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</si>
  <si>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</si>
  <si>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</si>
  <si>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</si>
  <si>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</si>
  <si>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</si>
  <si>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</si>
  <si>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</si>
  <si>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</si>
  <si>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</si>
  <si>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</si>
  <si>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</si>
  <si>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</si>
  <si>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</si>
  <si>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</si>
  <si>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</si>
  <si>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</si>
  <si>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</si>
  <si>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</si>
  <si>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</si>
  <si>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</si>
  <si>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</si>
  <si>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</si>
  <si>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</si>
  <si>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</si>
  <si>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</si>
  <si>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</si>
  <si>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</si>
  <si>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</si>
  <si>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</si>
  <si>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</si>
  <si>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</si>
  <si>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</si>
  <si>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</si>
  <si>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</si>
  <si>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</si>
  <si>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</si>
  <si>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</si>
  <si>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</si>
  <si>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</si>
  <si>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</si>
  <si>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</si>
  <si>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</si>
  <si>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</si>
  <si>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</si>
  <si>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</si>
  <si>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</si>
  <si>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</si>
  <si>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</si>
  <si>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</si>
  <si>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</si>
  <si>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</si>
  <si>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</si>
  <si>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</si>
  <si>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</si>
  <si>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</si>
  <si>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</si>
  <si>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</si>
  <si>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</si>
  <si>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</si>
  <si>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</si>
  <si>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</si>
  <si>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</si>
  <si>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</si>
  <si>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</si>
  <si>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</si>
  <si>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</si>
  <si>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</si>
  <si>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</si>
  <si>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</si>
  <si>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</si>
  <si>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</si>
  <si>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</si>
  <si>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</si>
  <si>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</si>
  <si>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</si>
  <si>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</si>
  <si>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</si>
  <si>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</si>
  <si>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</si>
  <si>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</si>
  <si>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</si>
  <si>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</si>
  <si>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</si>
  <si>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</si>
  <si>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</si>
  <si>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</si>
  <si>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</si>
  <si>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</si>
  <si>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</si>
  <si>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</si>
  <si>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</si>
  <si>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</si>
  <si>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</si>
  <si>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</si>
  <si>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</si>
  <si>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</si>
  <si>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</si>
  <si>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</si>
  <si>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</si>
  <si>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</si>
  <si>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</si>
  <si>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</si>
  <si>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</si>
  <si>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</si>
  <si>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</si>
  <si>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</si>
  <si>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</si>
  <si>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</si>
  <si>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</si>
  <si>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</si>
  <si>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</si>
  <si>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</si>
  <si>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</si>
  <si>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</si>
  <si>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</si>
  <si>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</si>
  <si>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</si>
  <si>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</si>
  <si>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</si>
  <si>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</si>
  <si>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</si>
  <si>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</si>
  <si>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</si>
  <si>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</si>
  <si>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</si>
  <si>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</si>
  <si>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</si>
  <si>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</si>
  <si>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</si>
  <si>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</si>
  <si>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</si>
  <si>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</si>
  <si>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</si>
  <si>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</si>
  <si>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</si>
  <si>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</si>
  <si>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</si>
  <si>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</si>
  <si>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</si>
  <si>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</si>
  <si>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</si>
  <si>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</si>
  <si>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</si>
  <si>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</si>
  <si>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</si>
  <si>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</si>
  <si>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</si>
  <si>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</si>
  <si>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</si>
  <si>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</si>
  <si>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</si>
  <si>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</si>
  <si>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</si>
  <si>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</si>
  <si>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</si>
  <si>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</si>
  <si>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</si>
  <si>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</si>
  <si>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</si>
  <si>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</si>
  <si>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</si>
  <si>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</si>
  <si>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</si>
  <si>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</si>
  <si>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</si>
  <si>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</si>
  <si>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</si>
  <si>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</si>
  <si>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</si>
  <si>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</si>
  <si>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</si>
  <si>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</si>
  <si>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</si>
  <si>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</si>
  <si>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</si>
  <si>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</si>
  <si>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</si>
  <si>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</si>
  <si>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</si>
  <si>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</si>
  <si>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</si>
  <si>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</si>
  <si>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</si>
  <si>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</si>
  <si>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</si>
  <si>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</si>
  <si>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</si>
  <si>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</si>
  <si>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</si>
  <si>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</si>
  <si>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</si>
  <si>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</si>
  <si>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</si>
  <si>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</si>
  <si>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</si>
  <si>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</si>
  <si>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</si>
  <si>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</si>
  <si>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</si>
  <si>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</si>
  <si>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</si>
  <si>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</si>
  <si>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</si>
  <si>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</si>
  <si>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</si>
  <si>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</si>
  <si>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</si>
  <si>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</si>
  <si>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</si>
  <si>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</si>
  <si>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</si>
  <si>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</si>
  <si>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</si>
  <si>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</si>
  <si>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</si>
  <si>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</si>
  <si>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</si>
  <si>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</si>
  <si>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</si>
  <si>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</si>
  <si>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</si>
  <si>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</si>
  <si>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</si>
  <si>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</si>
  <si>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</si>
  <si>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</si>
  <si>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</si>
  <si>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</si>
  <si>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</si>
  <si>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</si>
  <si>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</si>
  <si>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</si>
  <si>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</si>
  <si>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</si>
  <si>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</si>
  <si>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</si>
  <si>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</si>
  <si>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</si>
  <si>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</si>
  <si>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</si>
  <si>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</si>
  <si>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</si>
  <si>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</si>
  <si>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</si>
  <si>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</si>
  <si>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</si>
  <si>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</si>
  <si>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</si>
  <si>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</si>
  <si>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</si>
  <si>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</si>
  <si>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</si>
  <si>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</si>
  <si>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</si>
  <si>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</si>
  <si>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</si>
  <si>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</si>
  <si>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</si>
  <si>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</si>
  <si>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</si>
  <si>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</si>
  <si>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</si>
  <si>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</si>
  <si>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</si>
  <si>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</si>
  <si>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</si>
  <si>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</si>
  <si>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</si>
  <si>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</si>
  <si>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</si>
  <si>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</si>
  <si>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</si>
  <si>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</si>
  <si>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</si>
  <si>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</si>
  <si>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</si>
  <si>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</si>
  <si>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</si>
  <si>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</si>
  <si>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</si>
  <si>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</si>
  <si>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</si>
  <si>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</si>
  <si>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</si>
  <si>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</si>
  <si>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</si>
  <si>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</si>
  <si>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</si>
  <si>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</si>
  <si>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</si>
  <si>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</si>
  <si>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</si>
  <si>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</si>
  <si>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</si>
  <si>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</si>
  <si>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</si>
  <si>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</si>
  <si>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</si>
  <si>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</si>
  <si>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</si>
  <si>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</si>
  <si>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</si>
  <si>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</si>
  <si>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</si>
  <si>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</si>
  <si>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</si>
  <si>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</si>
  <si>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</si>
  <si>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</si>
  <si>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</si>
  <si>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</si>
  <si>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</si>
  <si>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</si>
  <si>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</si>
  <si>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</si>
  <si>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</si>
  <si>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</si>
  <si>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</si>
  <si>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</si>
  <si>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</si>
  <si>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</si>
  <si>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</si>
  <si>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</si>
  <si>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</si>
  <si>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</si>
  <si>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</si>
  <si>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</si>
  <si>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</si>
  <si>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</si>
  <si>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</si>
  <si>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</si>
  <si>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</si>
  <si>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</si>
  <si>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</si>
  <si>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</si>
  <si>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</si>
  <si>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</si>
  <si>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</si>
  <si>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</si>
  <si>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</si>
  <si>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</si>
  <si>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</si>
  <si>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</si>
  <si>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</si>
  <si>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</si>
  <si>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</si>
  <si>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</si>
  <si>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</si>
  <si>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</si>
  <si>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</si>
  <si>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</si>
  <si>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</si>
  <si>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</si>
  <si>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</si>
  <si>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</si>
  <si>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</si>
  <si>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</si>
  <si>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</si>
  <si>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</si>
  <si>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</si>
  <si>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</si>
  <si>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</si>
  <si>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</si>
  <si>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</si>
  <si>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</si>
  <si>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</si>
  <si>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</si>
  <si>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</si>
  <si>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</si>
  <si>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</si>
  <si>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</si>
  <si>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</si>
  <si>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</si>
  <si>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</si>
  <si>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</si>
  <si>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</si>
  <si>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</si>
  <si>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</si>
  <si>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</si>
  <si>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</si>
  <si>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</si>
  <si>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</si>
  <si>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</si>
  <si>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</si>
  <si>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</si>
  <si>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</si>
  <si>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</si>
  <si>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</si>
  <si>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</si>
  <si>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</si>
  <si>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</si>
  <si>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</si>
  <si>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</si>
  <si>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</si>
  <si>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</si>
  <si>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</si>
  <si>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</si>
  <si>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</si>
  <si>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</si>
  <si>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</si>
  <si>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</si>
  <si>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</si>
  <si>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</si>
  <si>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</si>
  <si>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</si>
  <si>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</si>
  <si>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</si>
  <si>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</si>
  <si>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</si>
  <si>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</si>
  <si>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</si>
  <si>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</si>
  <si>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</si>
  <si>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</si>
  <si>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</si>
  <si>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</si>
  <si>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</si>
  <si>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</si>
  <si>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</si>
  <si>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</si>
  <si>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</si>
  <si>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</si>
  <si>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</si>
  <si>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</si>
  <si>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</si>
  <si>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</si>
  <si>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</si>
  <si>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</si>
  <si>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</si>
  <si>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</si>
  <si>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</si>
  <si>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</si>
  <si>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</si>
  <si>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</si>
  <si>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</si>
  <si>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</si>
  <si>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</si>
  <si>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</si>
  <si>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</si>
  <si>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</si>
  <si>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</si>
  <si>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</si>
  <si>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</si>
  <si>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</si>
  <si>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</si>
  <si>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</si>
  <si>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</si>
  <si>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</si>
  <si>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</si>
  <si>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</si>
  <si>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</si>
  <si>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</si>
  <si>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</si>
  <si>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</si>
  <si>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</si>
  <si>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</si>
  <si>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</si>
  <si>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</si>
  <si>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</si>
  <si>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</si>
  <si>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</si>
  <si>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</si>
  <si>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</si>
  <si>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</si>
  <si>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</si>
  <si>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</si>
  <si>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</si>
  <si>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</si>
  <si>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</si>
  <si>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</si>
  <si>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</si>
  <si>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</si>
  <si>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</si>
  <si>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</si>
  <si>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</si>
  <si>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</si>
  <si>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</si>
  <si>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</si>
  <si>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</si>
  <si>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</si>
  <si>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</si>
  <si>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</si>
  <si>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</si>
  <si>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</si>
  <si>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</si>
  <si>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</si>
  <si>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</si>
  <si>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</si>
  <si>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</si>
  <si>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</si>
  <si>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</si>
  <si>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</si>
  <si>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</si>
  <si>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</si>
  <si>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</si>
  <si>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</si>
  <si>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</si>
  <si>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</si>
  <si>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</si>
  <si>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</si>
  <si>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</si>
  <si>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</si>
  <si>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</si>
  <si>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</si>
  <si>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</si>
  <si>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</si>
  <si>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</si>
  <si>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</si>
  <si>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</si>
  <si>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</si>
  <si>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</si>
  <si>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</si>
  <si>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</si>
  <si>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</si>
  <si>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</si>
  <si>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</si>
  <si>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</si>
  <si>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</si>
  <si>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</si>
  <si>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</si>
  <si>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</si>
  <si>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</si>
  <si>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</si>
  <si>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</si>
  <si>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</si>
  <si>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</si>
  <si>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</si>
  <si>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</si>
  <si>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</si>
  <si>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</si>
  <si>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</si>
  <si>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</si>
  <si>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</si>
  <si>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</si>
  <si>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</si>
  <si>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</si>
  <si>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</si>
  <si>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</si>
  <si>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</si>
  <si>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</si>
  <si>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</si>
  <si>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</si>
  <si>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</si>
  <si>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</si>
  <si>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</si>
  <si>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</si>
  <si>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</si>
  <si>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</si>
  <si>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</si>
  <si>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</si>
  <si>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</si>
  <si>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</si>
  <si>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</si>
  <si>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</si>
  <si>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</si>
  <si>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</si>
  <si>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</si>
  <si>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</si>
  <si>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</si>
  <si>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</si>
  <si>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</si>
  <si>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</si>
  <si>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</si>
  <si>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</si>
  <si>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</si>
  <si>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</si>
  <si>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</si>
  <si>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</si>
  <si>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</si>
  <si>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</si>
  <si>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</si>
  <si>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</si>
  <si>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</si>
  <si>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</si>
  <si>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</si>
  <si>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</si>
  <si>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</si>
  <si>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</si>
  <si>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</si>
  <si>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</si>
  <si>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</si>
  <si>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</si>
  <si>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</si>
  <si>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</si>
  <si>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</si>
  <si>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</si>
  <si>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</si>
  <si>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</si>
  <si>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</si>
  <si>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</si>
  <si>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</si>
  <si>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</si>
  <si>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</si>
  <si>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</si>
  <si>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</si>
  <si>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</si>
  <si>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</si>
  <si>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</si>
  <si>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</si>
  <si>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</si>
  <si>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</si>
  <si>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</si>
  <si>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</si>
  <si>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</si>
  <si>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</si>
  <si>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</si>
  <si>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</si>
  <si>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</si>
  <si>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</si>
  <si>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</si>
  <si>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</si>
  <si>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</si>
  <si>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</si>
  <si>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</si>
  <si>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</si>
  <si>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</si>
  <si>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</si>
  <si>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</si>
  <si>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</si>
  <si>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</si>
  <si>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</si>
  <si>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</si>
  <si>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</si>
  <si>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</si>
  <si>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</si>
  <si>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</si>
  <si>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</si>
  <si>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</si>
  <si>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</si>
  <si>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</si>
  <si>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</si>
  <si>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</si>
  <si>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</si>
  <si>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</si>
  <si>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</si>
  <si>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</si>
  <si>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</si>
  <si>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</si>
  <si>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</si>
  <si>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</si>
  <si>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</si>
  <si>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</si>
  <si>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</si>
  <si>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</si>
  <si>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</si>
  <si>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</si>
  <si>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</si>
  <si>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</si>
  <si>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</si>
  <si>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</si>
  <si>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</si>
  <si>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</si>
  <si>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</si>
  <si>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</si>
  <si>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</si>
  <si>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</si>
  <si>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</si>
  <si>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</si>
  <si>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</si>
  <si>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</si>
  <si>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</si>
  <si>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</si>
  <si>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</si>
  <si>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</si>
  <si>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</si>
  <si>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</si>
  <si>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</si>
  <si>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</si>
  <si>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</si>
  <si>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</si>
  <si>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</si>
  <si>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</si>
  <si>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</si>
  <si>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</si>
  <si>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</si>
  <si>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</si>
  <si>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</si>
  <si>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</si>
  <si>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</si>
  <si>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</si>
  <si>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</si>
  <si>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</si>
  <si>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</si>
  <si>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</si>
  <si>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</si>
  <si>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</si>
  <si>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</si>
  <si>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</si>
  <si>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</si>
  <si>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</si>
  <si>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</si>
  <si>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</si>
  <si>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</si>
  <si>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</si>
  <si>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</si>
  <si>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</si>
  <si>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</si>
  <si>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</si>
  <si>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</si>
  <si>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</si>
  <si>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</si>
  <si>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</si>
  <si>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</si>
  <si>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</si>
  <si>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</si>
  <si>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</si>
  <si>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</si>
  <si>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</si>
  <si>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</si>
  <si>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</si>
  <si>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</si>
  <si>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</si>
  <si>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</si>
  <si>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</si>
  <si>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</si>
  <si>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</si>
  <si>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</si>
  <si>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</si>
  <si>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</si>
  <si>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</si>
  <si>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</si>
  <si>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</si>
  <si>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</si>
  <si>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</si>
  <si>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</si>
  <si>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</si>
  <si>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</si>
  <si>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</si>
  <si>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</si>
  <si>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</si>
  <si>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</si>
  <si>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</si>
  <si>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</si>
  <si>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</si>
  <si>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</si>
  <si>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</si>
  <si>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</si>
  <si>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</si>
  <si>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</si>
  <si>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</si>
  <si>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</si>
  <si>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</si>
  <si>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</si>
  <si>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</si>
  <si>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</si>
  <si>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</si>
  <si>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</si>
  <si>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</si>
  <si>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</si>
  <si>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</si>
  <si>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</si>
  <si>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</si>
  <si>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</si>
  <si>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</si>
  <si>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</si>
  <si>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</si>
  <si>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</si>
  <si>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</si>
  <si>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</si>
  <si>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</si>
  <si>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</si>
  <si>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</si>
  <si>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</si>
  <si>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</si>
  <si>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</si>
  <si>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</si>
  <si>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</si>
  <si>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</si>
  <si>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</si>
  <si>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</si>
  <si>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</si>
  <si>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</si>
  <si>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</si>
  <si>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</si>
  <si>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</si>
  <si>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</si>
  <si>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</si>
  <si>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</si>
  <si>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</si>
  <si>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</si>
  <si>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</si>
  <si>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</si>
  <si>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</si>
  <si>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</si>
  <si>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</si>
  <si>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</si>
  <si>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</si>
  <si>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</si>
  <si>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</si>
  <si>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</si>
  <si>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</si>
  <si>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</si>
  <si>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</si>
  <si>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</si>
  <si>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</si>
  <si>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</si>
  <si>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</si>
  <si>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</si>
  <si>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</si>
  <si>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</si>
  <si>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</si>
  <si>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</si>
  <si>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</si>
  <si>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</si>
  <si>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</si>
  <si>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</si>
  <si>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</si>
  <si>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</si>
  <si>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</si>
  <si>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</si>
  <si>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</si>
  <si>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</si>
  <si>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</si>
  <si>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</si>
  <si>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</si>
  <si>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</si>
  <si>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</si>
  <si>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</si>
  <si>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</si>
  <si>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</si>
  <si>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</si>
  <si>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</si>
  <si>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</si>
  <si>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</si>
  <si>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</si>
  <si>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</si>
  <si>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</si>
  <si>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</si>
  <si>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</si>
  <si>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</si>
  <si>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</si>
  <si>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</si>
  <si>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</si>
  <si>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</si>
  <si>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</si>
  <si>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</si>
  <si>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</si>
  <si>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</si>
  <si>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</si>
  <si>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</si>
  <si>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</si>
  <si>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</si>
  <si>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</si>
  <si>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</si>
  <si>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</si>
  <si>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</si>
  <si>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</si>
  <si>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</si>
  <si>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</si>
  <si>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</si>
  <si>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</si>
  <si>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</si>
  <si>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</si>
  <si>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</si>
  <si>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</si>
  <si>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</si>
  <si>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</si>
  <si>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</si>
  <si>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</si>
  <si>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</si>
  <si>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</si>
  <si>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</si>
  <si>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</si>
  <si>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</si>
  <si>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</si>
  <si>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</si>
  <si>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</si>
  <si>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</si>
  <si>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</si>
  <si>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</si>
  <si>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</si>
  <si>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</si>
  <si>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</si>
  <si>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</si>
  <si>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</si>
  <si>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</si>
  <si>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</si>
  <si>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</si>
  <si>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</si>
  <si>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</si>
  <si>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</si>
  <si>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</si>
  <si>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</si>
  <si>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</si>
  <si>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</si>
  <si>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</si>
  <si>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</si>
  <si>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</si>
  <si>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</si>
  <si>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</si>
  <si>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</si>
  <si>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</si>
  <si>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</si>
  <si>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</si>
  <si>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</si>
  <si>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</si>
  <si>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</si>
  <si>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</si>
  <si>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</si>
  <si>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</si>
  <si>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</si>
  <si>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</si>
  <si>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</si>
  <si>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</si>
  <si>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</si>
  <si>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</si>
  <si>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</si>
  <si>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</si>
  <si>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</si>
  <si>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</si>
  <si>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</si>
  <si>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</si>
  <si>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</si>
  <si>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</si>
  <si>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</si>
  <si>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</si>
  <si>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</si>
  <si>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</si>
  <si>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</si>
  <si>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</si>
  <si>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</si>
  <si>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</si>
  <si>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</si>
  <si>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</si>
  <si>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</si>
  <si>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</si>
  <si>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</si>
  <si>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</si>
  <si>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</si>
  <si>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</si>
  <si>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</si>
  <si>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</si>
  <si>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</si>
  <si>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</si>
  <si>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</si>
  <si>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</si>
  <si>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</si>
  <si>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</si>
  <si>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</si>
  <si>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</si>
  <si>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</si>
  <si>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</si>
  <si>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</si>
  <si>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</si>
  <si>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</si>
  <si>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</si>
  <si>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</si>
  <si>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</si>
  <si>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</si>
  <si>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</si>
  <si>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</si>
  <si>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</si>
  <si>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</si>
  <si>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</si>
  <si>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</si>
  <si>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</si>
  <si>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</si>
  <si>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</si>
  <si>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</si>
  <si>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</si>
  <si>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</si>
  <si>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</si>
  <si>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</si>
  <si>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</si>
  <si>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</si>
  <si>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</si>
  <si>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</si>
  <si>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</si>
  <si>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</si>
  <si>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</si>
  <si>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</si>
  <si>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</si>
  <si>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</si>
  <si>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</si>
  <si>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</si>
  <si>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</si>
  <si>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</si>
  <si>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</si>
  <si>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</si>
  <si>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</si>
  <si>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</si>
  <si>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</si>
  <si>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</si>
  <si>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</si>
  <si>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</si>
  <si>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</si>
  <si>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</si>
  <si>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</si>
  <si>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</si>
  <si>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</si>
  <si>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</si>
  <si>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</si>
  <si>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</si>
  <si>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</si>
  <si>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</si>
  <si>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</si>
  <si>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</si>
  <si>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</si>
  <si>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</si>
  <si>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</si>
  <si>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</si>
  <si>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</si>
  <si>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</si>
  <si>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</si>
  <si>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</si>
  <si>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</si>
  <si>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</si>
  <si>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</si>
  <si>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</si>
  <si>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</si>
  <si>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</si>
  <si>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</si>
  <si>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</si>
  <si>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</si>
  <si>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</si>
  <si>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</si>
  <si>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</si>
  <si>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</si>
  <si>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</si>
  <si>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</si>
  <si>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</si>
  <si>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</si>
  <si>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</si>
  <si>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</si>
  <si>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</si>
  <si>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</si>
  <si>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</si>
  <si>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</si>
  <si>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</si>
  <si>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</si>
  <si>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</si>
  <si>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</si>
  <si>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</si>
  <si>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</si>
  <si>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</si>
  <si>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</si>
  <si>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</si>
  <si>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</si>
  <si>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</si>
  <si>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</si>
  <si>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</si>
  <si>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</si>
  <si>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</si>
  <si>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</si>
  <si>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</si>
  <si>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</si>
  <si>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</si>
  <si>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</si>
  <si>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</si>
  <si>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</si>
  <si>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</si>
  <si>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</si>
  <si>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</si>
  <si>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</si>
  <si>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</si>
  <si>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</si>
  <si>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</si>
  <si>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</si>
  <si>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</si>
  <si>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</si>
  <si>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</si>
  <si>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</si>
  <si>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</si>
  <si>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</si>
  <si>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</si>
  <si>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</si>
  <si>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</si>
  <si>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</si>
  <si>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</si>
  <si>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</si>
  <si>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</si>
  <si>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</si>
  <si>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</si>
  <si>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</si>
  <si>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</si>
  <si>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</si>
  <si>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</si>
  <si>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</si>
  <si>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</si>
  <si>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</si>
  <si>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</si>
  <si>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</si>
  <si>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</si>
  <si>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</si>
  <si>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</si>
  <si>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</si>
  <si>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</si>
  <si>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</si>
  <si>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</si>
  <si>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</si>
  <si>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</si>
  <si>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</si>
  <si>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</si>
  <si>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</si>
  <si>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</si>
  <si>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</si>
  <si>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</si>
  <si>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</si>
  <si>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</si>
  <si>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</si>
  <si>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</si>
  <si>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</si>
  <si>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</si>
  <si>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</si>
  <si>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</si>
  <si>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</si>
  <si>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</si>
  <si>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</si>
  <si>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</si>
  <si>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</si>
  <si>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</si>
  <si>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</si>
  <si>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</si>
  <si>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</si>
  <si>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</si>
  <si>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</si>
  <si>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</si>
  <si>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</si>
  <si>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</si>
  <si>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</si>
  <si>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</si>
  <si>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</si>
  <si>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</si>
  <si>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</si>
  <si>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</si>
  <si>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</si>
  <si>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</si>
  <si>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</si>
  <si>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</si>
  <si>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</si>
  <si>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</si>
  <si>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</si>
  <si>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</si>
  <si>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</si>
  <si>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</si>
  <si>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</si>
  <si>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</si>
  <si>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</si>
  <si>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</si>
  <si>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</si>
  <si>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</si>
  <si>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</si>
  <si>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</si>
  <si>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</si>
  <si>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</si>
  <si>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</si>
  <si>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</si>
  <si>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</si>
  <si>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</si>
  <si>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</si>
  <si>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</si>
  <si>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</si>
  <si>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</si>
  <si>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</si>
  <si>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</si>
  <si>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</si>
  <si>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</si>
  <si>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</si>
  <si>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</si>
  <si>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</si>
  <si>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</si>
  <si>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</si>
  <si>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</si>
  <si>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</si>
  <si>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</si>
  <si>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</si>
  <si>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</si>
  <si>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</si>
  <si>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</si>
  <si>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</si>
  <si>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</si>
  <si>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</si>
  <si>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</si>
  <si>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</si>
  <si>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</si>
  <si>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</si>
  <si>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</si>
  <si>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</si>
  <si>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</si>
  <si>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</si>
  <si>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</si>
  <si>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</si>
  <si>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</si>
  <si>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</si>
  <si>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</si>
  <si>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</si>
  <si>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</si>
  <si>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</si>
  <si>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</si>
  <si>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</si>
  <si>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</si>
  <si>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</si>
  <si>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</si>
  <si>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</si>
  <si>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</si>
  <si>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</si>
  <si>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</si>
  <si>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</si>
  <si>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</si>
  <si>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</si>
  <si>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</si>
  <si>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</si>
  <si>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</si>
  <si>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</si>
  <si>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</si>
  <si>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</si>
  <si>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</si>
  <si>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</si>
  <si>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</si>
  <si>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</si>
  <si>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</si>
  <si>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</si>
  <si>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</si>
  <si>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</si>
  <si>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</si>
  <si>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</si>
  <si>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</si>
  <si>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</si>
  <si>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</si>
  <si>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</si>
  <si>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</si>
  <si>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</si>
  <si>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</si>
  <si>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</si>
  <si>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</si>
  <si>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</si>
  <si>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</si>
  <si>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</si>
  <si>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</si>
  <si>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</si>
  <si>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</si>
  <si>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</si>
  <si>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</si>
  <si>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</si>
  <si>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</si>
  <si>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</si>
  <si>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</si>
  <si>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</si>
  <si>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</si>
  <si>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</si>
  <si>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</si>
  <si>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</si>
  <si>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</si>
  <si>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</si>
  <si>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</si>
  <si>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</si>
  <si>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</si>
  <si>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</si>
  <si>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</si>
  <si>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</si>
  <si>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</si>
  <si>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</si>
  <si>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</si>
  <si>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</si>
  <si>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</si>
  <si>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</si>
  <si>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</si>
  <si>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</si>
  <si>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</si>
  <si>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</si>
  <si>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</si>
  <si>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</si>
  <si>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</si>
  <si>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</si>
  <si>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</si>
  <si>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</si>
  <si>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</si>
  <si>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</si>
  <si>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</si>
  <si>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</si>
  <si>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</si>
  <si>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</si>
  <si>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</si>
  <si>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</si>
  <si>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</si>
  <si>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</si>
  <si>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</si>
  <si>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</si>
  <si>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</si>
  <si>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</si>
  <si>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</si>
  <si>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</si>
  <si>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</si>
  <si>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</si>
  <si>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</si>
  <si>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</si>
  <si>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</si>
  <si>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</si>
  <si>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</si>
  <si>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</si>
  <si>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</si>
  <si>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</si>
  <si>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</si>
  <si>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</si>
  <si>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</si>
  <si>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</si>
  <si>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</si>
  <si>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</si>
  <si>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</si>
  <si>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</si>
  <si>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</si>
  <si>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</si>
  <si>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</si>
  <si>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</si>
  <si>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</si>
  <si>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</si>
  <si>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</si>
  <si>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</si>
  <si>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</si>
  <si>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</si>
  <si>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</si>
  <si>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</si>
  <si>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</si>
  <si>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</si>
  <si>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</si>
  <si>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</si>
  <si>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</si>
  <si>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</si>
  <si>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</si>
  <si>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</si>
  <si>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</si>
  <si>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</si>
  <si>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</si>
  <si>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</si>
  <si>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</si>
  <si>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</si>
  <si>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</si>
  <si>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</si>
  <si>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</si>
  <si>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</si>
  <si>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</si>
  <si>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</si>
  <si>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</si>
  <si>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</si>
  <si>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</si>
  <si>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</si>
  <si>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</si>
  <si>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</si>
  <si>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</si>
  <si>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</si>
  <si>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</si>
  <si>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</si>
  <si>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</si>
  <si>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</si>
  <si>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</si>
  <si>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</si>
  <si>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</si>
  <si>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</si>
  <si>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</si>
  <si>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</si>
  <si>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</si>
  <si>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</si>
  <si>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</si>
  <si>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</si>
  <si>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</si>
  <si>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</si>
  <si>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</si>
  <si>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</si>
  <si>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</si>
  <si>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</si>
  <si>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</si>
  <si>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</si>
  <si>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</si>
  <si>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</si>
  <si>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</si>
  <si>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</si>
  <si>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</si>
  <si>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</si>
  <si>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</si>
  <si>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</si>
  <si>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</si>
  <si>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</si>
  <si>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</si>
  <si>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</si>
  <si>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</si>
  <si>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</si>
  <si>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</si>
  <si>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</si>
  <si>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</si>
  <si>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</si>
  <si>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</si>
  <si>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</si>
  <si>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</si>
  <si>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</si>
  <si>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</si>
  <si>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</si>
  <si>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</si>
  <si>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</si>
  <si>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</si>
  <si>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</si>
  <si>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</si>
  <si>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</si>
  <si>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</si>
  <si>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</si>
  <si>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</si>
  <si>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</si>
  <si>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</si>
  <si>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</si>
  <si>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</si>
  <si>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</si>
  <si>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</si>
  <si>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</si>
  <si>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</si>
  <si>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</si>
  <si>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</si>
  <si>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</si>
  <si>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</si>
  <si>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</si>
  <si>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</si>
  <si>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</si>
  <si>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</si>
  <si>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</si>
  <si>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</si>
  <si>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</si>
  <si>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</si>
  <si>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</si>
  <si>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</si>
  <si>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</si>
  <si>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</si>
  <si>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</si>
  <si>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</si>
  <si>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</si>
  <si>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</si>
  <si>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</si>
  <si>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</si>
  <si>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</si>
  <si>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</si>
  <si>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</si>
  <si>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</si>
  <si>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</si>
  <si>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</si>
  <si>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</si>
  <si>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</si>
  <si>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</si>
  <si>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</si>
  <si>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</si>
  <si>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</si>
  <si>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</si>
  <si>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</si>
  <si>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</si>
  <si>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</si>
  <si>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</si>
  <si>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</si>
  <si>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</si>
  <si>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</si>
  <si>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</si>
  <si>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</si>
  <si>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</si>
  <si>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</si>
  <si>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</si>
  <si>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</si>
  <si>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</si>
  <si>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</si>
  <si>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</si>
  <si>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</si>
  <si>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</si>
  <si>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</si>
  <si>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</si>
  <si>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</si>
  <si>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</si>
  <si>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</si>
  <si>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</si>
  <si>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</si>
  <si>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</si>
  <si>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</si>
  <si>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</si>
  <si>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</si>
  <si>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</si>
  <si>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</si>
  <si>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</si>
  <si>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</si>
  <si>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</si>
  <si>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</si>
  <si>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</si>
  <si>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</si>
  <si>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</si>
  <si>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</si>
  <si>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</si>
  <si>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</si>
  <si>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</si>
  <si>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</si>
  <si>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</si>
  <si>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</si>
  <si>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</si>
  <si>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</si>
  <si>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</si>
  <si>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</si>
  <si>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</si>
  <si>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</si>
  <si>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</si>
  <si>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</si>
  <si>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</si>
  <si>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</si>
  <si>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</si>
  <si>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</si>
  <si>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</si>
  <si>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</si>
  <si>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</si>
  <si>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</si>
  <si>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</si>
  <si>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</si>
  <si>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</si>
  <si>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</si>
  <si>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</si>
  <si>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</si>
  <si>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</si>
  <si>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</si>
  <si>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</si>
  <si>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</si>
  <si>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</si>
  <si>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</si>
  <si>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</si>
  <si>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</si>
  <si>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</si>
  <si>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</si>
  <si>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</si>
  <si>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</si>
  <si>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</si>
  <si>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</si>
  <si>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</si>
  <si>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</si>
  <si>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</si>
  <si>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</si>
  <si>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</si>
  <si>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</si>
  <si>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</si>
  <si>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</si>
  <si>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</si>
  <si>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</si>
  <si>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</si>
  <si>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</si>
  <si>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</si>
  <si>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</si>
  <si>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</si>
  <si>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</si>
  <si>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</si>
  <si>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</si>
  <si>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</si>
  <si>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</si>
  <si>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</si>
  <si>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</si>
  <si>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</si>
  <si>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</si>
  <si>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</si>
  <si>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</si>
  <si>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</si>
  <si>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</si>
  <si>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</si>
  <si>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</si>
  <si>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</si>
  <si>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</si>
  <si>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</si>
  <si>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</si>
  <si>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</si>
  <si>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</si>
  <si>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</si>
  <si>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</si>
  <si>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</si>
  <si>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</si>
  <si>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</si>
  <si>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</si>
  <si>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</si>
  <si>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</si>
  <si>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</si>
  <si>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</si>
  <si>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</si>
  <si>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</si>
  <si>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</si>
  <si>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</si>
  <si>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</si>
  <si>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</si>
  <si>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</si>
  <si>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</si>
  <si>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</si>
  <si>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</si>
  <si>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</si>
  <si>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</si>
  <si>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</si>
  <si>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</si>
  <si>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</si>
  <si>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</si>
  <si>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</si>
  <si>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</si>
  <si>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</si>
  <si>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</si>
  <si>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</si>
  <si>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</si>
  <si>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</si>
  <si>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</si>
  <si>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</si>
  <si>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</si>
  <si>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</si>
  <si>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</si>
  <si>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</si>
  <si>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</si>
  <si>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</si>
  <si>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</si>
  <si>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</si>
  <si>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</si>
  <si>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</si>
  <si>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</si>
  <si>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</si>
  <si>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</si>
  <si>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</si>
  <si>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</si>
  <si>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</si>
  <si>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</si>
  <si>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</si>
  <si>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</si>
  <si>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</si>
  <si>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</si>
  <si>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</si>
  <si>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</si>
  <si>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</si>
  <si>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</si>
  <si>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</si>
  <si>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</si>
  <si>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</si>
  <si>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</si>
  <si>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</si>
  <si>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</si>
  <si>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</si>
  <si>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</si>
  <si>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</si>
  <si>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</si>
  <si>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</si>
  <si>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</si>
  <si>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</si>
  <si>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</si>
  <si>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</si>
  <si>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</si>
  <si>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</si>
  <si>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</si>
  <si>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</si>
  <si>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</si>
  <si>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</si>
  <si>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</si>
  <si>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</si>
  <si>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</si>
  <si>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</si>
  <si>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</si>
  <si>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</si>
  <si>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</si>
  <si>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</si>
  <si>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</si>
  <si>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</si>
  <si>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</si>
  <si>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</si>
  <si>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</si>
  <si>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</si>
  <si>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</si>
  <si>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</si>
  <si>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</si>
  <si>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</si>
  <si>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</si>
  <si>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</si>
  <si>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</si>
  <si>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</si>
  <si>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</si>
  <si>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</si>
  <si>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</si>
  <si>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</si>
  <si>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</si>
  <si>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</si>
  <si>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</si>
  <si>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</si>
  <si>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</si>
  <si>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</si>
  <si>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</si>
  <si>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</si>
  <si>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</si>
  <si>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</si>
  <si>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</si>
  <si>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</si>
  <si>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</si>
  <si>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</si>
  <si>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</si>
  <si>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</si>
  <si>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</si>
  <si>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</si>
  <si>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</si>
  <si>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</si>
  <si>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</si>
  <si>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</si>
  <si>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</si>
  <si>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</si>
  <si>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</si>
  <si>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</si>
  <si>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</si>
  <si>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</si>
  <si>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</si>
  <si>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</si>
  <si>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</si>
  <si>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</si>
  <si>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</si>
  <si>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</si>
  <si>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</si>
  <si>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</si>
  <si>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</si>
  <si>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</si>
  <si>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</si>
  <si>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</si>
  <si>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</si>
  <si>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</si>
  <si>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</si>
  <si>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</si>
  <si>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</si>
  <si>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</si>
  <si>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</si>
  <si>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</si>
  <si>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</si>
  <si>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</si>
  <si>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</si>
  <si>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</si>
  <si>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</si>
  <si>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</si>
  <si>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</si>
  <si>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</si>
  <si>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</si>
  <si>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</si>
  <si>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</si>
  <si>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</si>
  <si>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</si>
  <si>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</si>
  <si>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</si>
  <si>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</si>
  <si>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</si>
  <si>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</si>
  <si>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</si>
  <si>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</si>
  <si>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</si>
  <si>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</si>
  <si>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</si>
  <si>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</si>
  <si>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</si>
  <si>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</si>
  <si>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</si>
  <si>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</si>
  <si>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</si>
  <si>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</si>
  <si>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</si>
  <si>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</si>
  <si>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</si>
  <si>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</si>
  <si>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</si>
  <si>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</si>
  <si>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</si>
  <si>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</si>
  <si>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</si>
  <si>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</si>
  <si>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</si>
  <si>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</si>
  <si>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</si>
  <si>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</si>
  <si>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</si>
  <si>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</si>
  <si>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</si>
  <si>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</si>
  <si>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</si>
  <si>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</si>
  <si>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</si>
  <si>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</si>
  <si>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</si>
  <si>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</si>
  <si>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</si>
  <si>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</si>
  <si>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</si>
  <si>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</si>
  <si>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</si>
  <si>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</si>
  <si>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</si>
  <si>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</si>
  <si>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</si>
  <si>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</si>
  <si>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</si>
  <si>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</si>
  <si>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</si>
  <si>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</si>
  <si>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</si>
  <si>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</si>
  <si>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</si>
  <si>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</si>
  <si>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</si>
  <si>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</si>
  <si>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</si>
  <si>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</si>
  <si>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</si>
  <si>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</si>
  <si>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</si>
  <si>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</si>
  <si>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</si>
  <si>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</si>
  <si>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</si>
  <si>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</si>
  <si>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</si>
  <si>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</si>
  <si>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</si>
  <si>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</si>
  <si>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</si>
  <si>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</si>
  <si>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</si>
  <si>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</si>
  <si>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</si>
  <si>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</si>
  <si>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</si>
  <si>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</si>
  <si>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</si>
  <si>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</si>
  <si>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</si>
  <si>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</si>
  <si>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</si>
  <si>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</si>
  <si>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</si>
  <si>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</si>
  <si>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</si>
  <si>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</si>
  <si>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</si>
  <si>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</si>
  <si>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</si>
  <si>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</si>
  <si>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</si>
  <si>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</si>
  <si>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</si>
  <si>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</si>
  <si>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</si>
  <si>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</si>
  <si>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</si>
  <si>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</si>
  <si>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</si>
  <si>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</si>
  <si>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</si>
  <si>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</si>
  <si>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</si>
  <si>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</si>
  <si>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</si>
  <si>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</si>
  <si>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</si>
  <si>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</si>
  <si>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</si>
  <si>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</si>
  <si>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</si>
  <si>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</si>
  <si>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</si>
  <si>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</si>
  <si>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</si>
  <si>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</si>
  <si>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</si>
  <si>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</si>
  <si>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</si>
  <si>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</si>
  <si>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</si>
  <si>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</si>
  <si>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</si>
  <si>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</si>
  <si>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</si>
  <si>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</si>
  <si>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</si>
  <si>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</si>
  <si>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</si>
  <si>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</si>
  <si>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</si>
  <si>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</si>
  <si>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</si>
  <si>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</si>
  <si>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</si>
  <si>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</si>
  <si>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</si>
  <si>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</si>
  <si>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</si>
  <si>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</si>
  <si>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</si>
  <si>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</si>
  <si>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</si>
  <si>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</si>
  <si>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</si>
  <si>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</si>
  <si>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</si>
  <si>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</si>
  <si>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</si>
  <si>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</si>
  <si>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</si>
  <si>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</si>
  <si>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</si>
  <si>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</si>
  <si>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</si>
  <si>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</si>
  <si>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</si>
  <si>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</si>
  <si>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</si>
  <si>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</si>
  <si>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</si>
  <si>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</si>
  <si>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</si>
  <si>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</si>
  <si>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</si>
  <si>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</si>
  <si>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</si>
  <si>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</si>
  <si>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</si>
  <si>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</si>
  <si>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</si>
  <si>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</si>
  <si>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</si>
  <si>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</si>
  <si>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</si>
  <si>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</si>
  <si>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</si>
  <si>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</si>
  <si>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</si>
  <si>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</si>
  <si>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</si>
  <si>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</si>
  <si>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</si>
  <si>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</si>
  <si>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</si>
  <si>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</si>
  <si>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</si>
  <si>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</si>
  <si>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</si>
  <si>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</si>
  <si>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</si>
  <si>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</si>
  <si>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</si>
  <si>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</si>
  <si>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</si>
  <si>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</si>
  <si>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</si>
  <si>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</si>
  <si>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</si>
  <si>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</si>
  <si>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</si>
  <si>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</si>
  <si>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</si>
  <si>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</si>
  <si>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</si>
  <si>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</si>
  <si>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</si>
  <si>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</si>
  <si>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</si>
  <si>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</si>
  <si>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</si>
  <si>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</si>
  <si>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</si>
  <si>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</si>
  <si>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</si>
  <si>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</si>
  <si>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</si>
  <si>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</si>
  <si>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</si>
  <si>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</si>
  <si>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</si>
  <si>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</si>
  <si>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</si>
  <si>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</si>
  <si>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</si>
  <si>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</si>
  <si>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</si>
  <si>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</si>
  <si>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</si>
  <si>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</si>
  <si>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</si>
  <si>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</si>
  <si>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</si>
  <si>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</si>
  <si>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</si>
  <si>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</si>
  <si>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</si>
  <si>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</si>
  <si>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</si>
  <si>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</si>
  <si>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</si>
  <si>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</si>
  <si>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</si>
  <si>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</si>
  <si>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</si>
  <si>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</si>
  <si>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</si>
  <si>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</si>
  <si>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</si>
  <si>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</si>
  <si>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</si>
  <si>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</si>
  <si>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</si>
  <si>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</si>
  <si>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</si>
  <si>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</si>
  <si>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</si>
  <si>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</si>
  <si>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</si>
  <si>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</si>
  <si>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</si>
  <si>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</si>
  <si>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</si>
  <si>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</si>
  <si>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</si>
  <si>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</si>
  <si>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</si>
  <si>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</si>
  <si>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</si>
  <si>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</si>
  <si>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</si>
  <si>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</si>
  <si>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</si>
  <si>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</si>
  <si>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</si>
  <si>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</si>
  <si>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</si>
  <si>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</si>
  <si>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</si>
  <si>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</si>
  <si>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</si>
  <si>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</si>
  <si>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</si>
  <si>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</si>
  <si>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</si>
  <si>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</si>
  <si>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</si>
  <si>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</si>
  <si>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</si>
  <si>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</si>
  <si>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</si>
  <si>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</si>
  <si>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</si>
  <si>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</si>
  <si>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</si>
  <si>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</si>
  <si>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</si>
  <si>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</si>
  <si>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</si>
  <si>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</si>
  <si>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</si>
  <si>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</si>
  <si>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</si>
  <si>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</si>
  <si>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</si>
  <si>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</si>
  <si>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</si>
  <si>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</si>
  <si>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</si>
  <si>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</si>
  <si>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</si>
  <si>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</si>
  <si>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</si>
  <si>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</si>
  <si>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</si>
  <si>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</si>
  <si>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</si>
  <si>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</si>
  <si>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</si>
  <si>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</si>
  <si>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</si>
  <si>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</si>
  <si>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</si>
  <si>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</si>
  <si>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</si>
  <si>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</si>
  <si>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</si>
  <si>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</si>
  <si>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</si>
  <si>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</si>
  <si>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</si>
  <si>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</si>
  <si>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</si>
  <si>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</si>
  <si>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</si>
  <si>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</si>
  <si>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</si>
  <si>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</si>
  <si>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</si>
  <si>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</si>
  <si>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</si>
  <si>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</si>
  <si>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</si>
  <si>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</si>
  <si>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</si>
  <si>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</si>
  <si>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</si>
  <si>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</si>
  <si>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</si>
  <si>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</si>
  <si>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</si>
  <si>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</si>
  <si>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</si>
  <si>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</si>
  <si>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</si>
  <si>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</si>
  <si>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</si>
  <si>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</si>
  <si>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</si>
  <si>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</si>
  <si>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</si>
  <si>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</si>
  <si>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</si>
  <si>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</si>
  <si>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</si>
  <si>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</si>
  <si>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</si>
  <si>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</si>
  <si>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</si>
  <si>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</si>
  <si>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</si>
  <si>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</si>
  <si>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</si>
  <si>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</si>
  <si>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</si>
  <si>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</si>
  <si>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</si>
  <si>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</si>
  <si>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</si>
  <si>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</si>
  <si>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</si>
  <si>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</si>
  <si>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</si>
  <si>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</si>
  <si>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</si>
  <si>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</si>
  <si>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</si>
  <si>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</si>
  <si>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</si>
  <si>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</si>
  <si>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</si>
  <si>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</si>
  <si>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</si>
  <si>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</si>
  <si>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</si>
  <si>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</si>
  <si>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</si>
  <si>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</si>
  <si>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</si>
  <si>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</si>
  <si>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</si>
  <si>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</si>
  <si>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</si>
  <si>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</si>
  <si>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</si>
  <si>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</si>
  <si>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</si>
  <si>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</si>
  <si>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</si>
  <si>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</si>
  <si>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</si>
  <si>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</si>
  <si>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</si>
  <si>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</si>
  <si>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</si>
  <si>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</si>
  <si>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</si>
  <si>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</si>
  <si>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</si>
  <si>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</si>
  <si>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</si>
  <si>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</si>
  <si>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</si>
  <si>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</si>
  <si>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</si>
  <si>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</si>
  <si>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</si>
  <si>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</si>
  <si>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</si>
  <si>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</si>
  <si>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</si>
  <si>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</si>
  <si>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</si>
  <si>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</si>
  <si>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</si>
  <si>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</si>
  <si>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</si>
  <si>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</si>
  <si>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</si>
  <si>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</si>
  <si>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</si>
  <si>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</si>
  <si>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</si>
  <si>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</si>
  <si>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</si>
  <si>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</si>
  <si>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</si>
  <si>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</si>
  <si>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</si>
  <si>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</si>
  <si>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</si>
  <si>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</si>
  <si>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</si>
  <si>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</si>
  <si>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</si>
  <si>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</si>
  <si>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</si>
  <si>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</si>
  <si>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</si>
  <si>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</si>
  <si>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</si>
  <si>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</si>
  <si>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</si>
  <si>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</si>
  <si>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</si>
  <si>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</si>
  <si>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</si>
  <si>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</si>
  <si>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</si>
  <si>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</si>
  <si>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</si>
  <si>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</si>
  <si>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</si>
  <si>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</si>
  <si>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</si>
  <si>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</si>
  <si>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</si>
  <si>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</si>
  <si>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</si>
  <si>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</si>
  <si>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</si>
  <si>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</si>
  <si>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</si>
  <si>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</si>
  <si>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</si>
  <si>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</si>
  <si>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</si>
  <si>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</si>
  <si>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</si>
  <si>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</si>
  <si>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</si>
  <si>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</si>
  <si>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</si>
  <si>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</si>
  <si>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</si>
  <si>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</si>
  <si>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</si>
  <si>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</si>
  <si>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</si>
  <si>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</si>
  <si>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</si>
  <si>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</si>
  <si>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</si>
  <si>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</si>
  <si>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</si>
  <si>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</si>
  <si>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</si>
  <si>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</si>
  <si>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</si>
  <si>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</si>
  <si>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</si>
  <si>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</si>
  <si>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</si>
  <si>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</si>
  <si>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</si>
  <si>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</si>
  <si>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</si>
  <si>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</si>
  <si>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</si>
  <si>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</si>
  <si>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</si>
  <si>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</si>
  <si>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</si>
  <si>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</si>
  <si>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</si>
  <si>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</si>
  <si>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</si>
  <si>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</si>
  <si>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</si>
  <si>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</si>
  <si>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</si>
  <si>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</si>
  <si>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</si>
  <si>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</si>
  <si>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</si>
  <si>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</si>
  <si>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</si>
  <si>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</si>
  <si>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</si>
  <si>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</si>
  <si>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</si>
  <si>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</si>
  <si>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</si>
  <si>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</si>
  <si>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</si>
  <si>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</si>
  <si>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</si>
  <si>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</si>
  <si>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</si>
  <si>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</si>
  <si>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</si>
  <si>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</si>
  <si>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</si>
  <si>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</si>
  <si>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</si>
  <si>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</si>
  <si>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</si>
  <si>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</si>
  <si>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</si>
  <si>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</si>
  <si>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</si>
  <si>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</si>
  <si>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</si>
  <si>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</si>
  <si>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</si>
  <si>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</si>
  <si>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</si>
  <si>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</si>
  <si>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</si>
  <si>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</si>
  <si>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</si>
  <si>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</si>
  <si>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</si>
  <si>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</si>
  <si>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</si>
  <si>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</si>
  <si>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</si>
  <si>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</si>
  <si>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</si>
  <si>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</si>
  <si>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</si>
  <si>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</si>
  <si>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</si>
  <si>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</si>
  <si>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</si>
  <si>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</si>
  <si>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</si>
  <si>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</si>
  <si>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</si>
  <si>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</si>
  <si>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</si>
  <si>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</si>
  <si>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</si>
  <si>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</si>
  <si>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</si>
  <si>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</si>
  <si>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</si>
  <si>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</si>
  <si>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</si>
  <si>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</si>
  <si>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</si>
  <si>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</si>
  <si>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</si>
  <si>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</si>
  <si>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</si>
  <si>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</si>
  <si>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</si>
  <si>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</si>
  <si>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</si>
  <si>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</si>
  <si>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</si>
  <si>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</si>
  <si>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</si>
  <si>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</si>
  <si>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</si>
  <si>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</si>
  <si>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</si>
  <si>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</si>
  <si>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</si>
  <si>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</si>
  <si>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</si>
  <si>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</si>
  <si>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</si>
  <si>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</si>
  <si>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</si>
  <si>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</si>
  <si>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</si>
  <si>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</si>
  <si>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</si>
  <si>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</si>
  <si>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</si>
  <si>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</si>
  <si>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</si>
  <si>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</si>
  <si>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</si>
  <si>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</si>
  <si>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</si>
  <si>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</si>
  <si>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</si>
  <si>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</si>
  <si>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</si>
  <si>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</si>
  <si>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</si>
  <si>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</si>
  <si>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</si>
  <si>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</si>
  <si>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</si>
  <si>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</si>
  <si>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</si>
  <si>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</si>
  <si>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</si>
  <si>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</si>
  <si>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</si>
  <si>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</si>
  <si>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</si>
  <si>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</si>
  <si>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</si>
  <si>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</si>
  <si>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</si>
  <si>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</si>
  <si>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</si>
  <si>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</si>
  <si>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</si>
  <si>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</si>
  <si>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</si>
  <si>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</si>
  <si>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</si>
  <si>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</si>
  <si>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</si>
  <si>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</si>
  <si>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</si>
  <si>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</si>
  <si>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</si>
  <si>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</si>
  <si>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</si>
  <si>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</si>
  <si>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</si>
  <si>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</si>
  <si>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</si>
  <si>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</si>
  <si>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</si>
  <si>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</si>
  <si>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</si>
  <si>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</si>
  <si>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</si>
  <si>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</si>
  <si>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</si>
  <si>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</si>
  <si>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</si>
  <si>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</si>
  <si>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</si>
  <si>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</si>
  <si>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</si>
  <si>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</si>
  <si>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</si>
  <si>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</si>
  <si>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</si>
  <si>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</si>
  <si>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</si>
  <si>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</si>
  <si>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</si>
  <si>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</si>
  <si>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</si>
  <si>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</si>
  <si>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</si>
  <si>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</si>
  <si>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</si>
  <si>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</si>
  <si>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</si>
  <si>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</si>
  <si>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</si>
  <si>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</si>
  <si>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</si>
  <si>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</si>
  <si>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</si>
  <si>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</si>
  <si>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</si>
  <si>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</si>
  <si>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</si>
  <si>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</si>
  <si>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</si>
  <si>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</si>
  <si>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</si>
  <si>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</si>
  <si>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</si>
  <si>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</si>
  <si>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</si>
  <si>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</si>
  <si>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</si>
  <si>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</si>
  <si>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</si>
  <si>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</si>
  <si>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</si>
  <si>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</si>
  <si>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</si>
  <si>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</si>
  <si>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</si>
  <si>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</si>
  <si>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</si>
  <si>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</si>
  <si>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</si>
  <si>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</si>
  <si>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</si>
  <si>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</si>
  <si>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</si>
  <si>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</si>
  <si>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</si>
  <si>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</si>
  <si>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</si>
  <si>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</si>
  <si>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</si>
  <si>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</si>
  <si>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</si>
  <si>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</si>
  <si>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</si>
  <si>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</si>
  <si>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</si>
  <si>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</si>
  <si>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</si>
  <si>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</si>
  <si>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</si>
  <si>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</si>
  <si>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</si>
  <si>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</si>
  <si>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</si>
  <si>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</si>
  <si>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</si>
  <si>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</si>
  <si>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</si>
  <si>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</si>
  <si>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</si>
  <si>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</si>
  <si>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</si>
  <si>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</si>
  <si>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</si>
  <si>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</si>
  <si>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</si>
  <si>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</si>
  <si>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</si>
  <si>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</si>
  <si>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</si>
  <si>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</si>
  <si>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</si>
  <si>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</si>
  <si>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</si>
  <si>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</si>
  <si>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</si>
  <si>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</si>
  <si>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</si>
  <si>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</si>
  <si>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</si>
  <si>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</si>
  <si>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</si>
  <si>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</si>
  <si>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</si>
  <si>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</si>
  <si>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</si>
  <si>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</si>
  <si>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</si>
  <si>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</si>
  <si>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</si>
  <si>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</si>
  <si>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</si>
  <si>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</si>
  <si>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</si>
  <si>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</si>
  <si>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</si>
  <si>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</si>
  <si>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</si>
  <si>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</si>
  <si>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</si>
  <si>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</si>
  <si>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</si>
  <si>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</si>
  <si>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</si>
  <si>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</si>
  <si>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</si>
  <si>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</si>
  <si>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</si>
  <si>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</si>
  <si>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</si>
  <si>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</si>
  <si>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</si>
  <si>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</si>
  <si>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</si>
  <si>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</si>
  <si>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</si>
  <si>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</si>
  <si>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</si>
  <si>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</si>
  <si>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</si>
  <si>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</si>
  <si>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</si>
  <si>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</si>
  <si>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</si>
  <si>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</si>
  <si>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</si>
  <si>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</si>
  <si>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</si>
  <si>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</si>
  <si>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</si>
  <si>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</si>
  <si>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</si>
  <si>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</si>
  <si>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</si>
  <si>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</si>
  <si>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</si>
  <si>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</si>
  <si>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</si>
  <si>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</si>
  <si>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</si>
  <si>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</si>
  <si>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</si>
  <si>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</si>
  <si>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</si>
  <si>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</si>
  <si>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</si>
  <si>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</si>
  <si>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</si>
  <si>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</si>
  <si>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</si>
  <si>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</si>
  <si>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</si>
  <si>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</si>
  <si>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</si>
  <si>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</si>
  <si>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</si>
  <si>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</si>
  <si>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</si>
  <si>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</si>
  <si>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</si>
  <si>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</si>
  <si>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</si>
  <si>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</si>
  <si>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</si>
  <si>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</si>
  <si>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</si>
  <si>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</si>
  <si>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</si>
  <si>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</si>
  <si>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</si>
  <si>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</si>
  <si>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</si>
  <si>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</si>
  <si>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</si>
  <si>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</si>
  <si>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</si>
  <si>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</si>
  <si>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</si>
  <si>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</si>
  <si>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</si>
  <si>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</si>
  <si>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</si>
  <si>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</si>
  <si>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</si>
  <si>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</si>
  <si>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</si>
  <si>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</si>
  <si>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</si>
  <si>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</si>
  <si>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</si>
  <si>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</si>
  <si>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</si>
  <si>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</si>
  <si>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</si>
  <si>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</si>
  <si>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</si>
  <si>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</si>
  <si>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</si>
  <si>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</si>
  <si>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</si>
  <si>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</si>
  <si>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</si>
  <si>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</si>
  <si>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</si>
  <si>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</si>
  <si>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</si>
  <si>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</si>
  <si>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</si>
  <si>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</si>
  <si>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</si>
  <si>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</si>
  <si>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</si>
  <si>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</si>
  <si>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</si>
  <si>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</si>
  <si>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</si>
  <si>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</si>
  <si>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</si>
  <si>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</si>
  <si>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</si>
  <si>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</si>
  <si>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</si>
  <si>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</si>
  <si>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</si>
  <si>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</si>
  <si>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</si>
  <si>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</si>
  <si>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</si>
  <si>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</si>
  <si>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</si>
  <si>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</si>
  <si>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</si>
  <si>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</si>
  <si>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</si>
  <si>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</si>
  <si>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</si>
  <si>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</si>
  <si>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</si>
  <si>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</si>
  <si>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</si>
  <si>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</si>
  <si>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</si>
  <si>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</si>
  <si>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</si>
  <si>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</si>
  <si>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</si>
  <si>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</si>
  <si>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</si>
  <si>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</si>
  <si>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</si>
  <si>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</si>
  <si>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</si>
  <si>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</si>
  <si>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</si>
  <si>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</si>
  <si>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</si>
  <si>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</si>
  <si>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</si>
  <si>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</si>
  <si>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</si>
  <si>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</si>
  <si>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</si>
  <si>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</si>
  <si>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</si>
  <si>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</si>
  <si>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</si>
  <si>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</si>
  <si>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</si>
  <si>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</si>
  <si>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</si>
  <si>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</si>
  <si>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</si>
  <si>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</si>
  <si>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</si>
  <si>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</si>
  <si>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</si>
  <si>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</si>
  <si>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</si>
  <si>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</si>
  <si>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</si>
  <si>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</si>
  <si>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</si>
  <si>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</si>
  <si>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</si>
  <si>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</si>
  <si>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</si>
  <si>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</si>
  <si>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</si>
  <si>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</si>
  <si>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</si>
  <si>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</si>
  <si>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</si>
  <si>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</si>
  <si>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</si>
  <si>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</si>
  <si>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</si>
  <si>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</si>
  <si>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</si>
  <si>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</si>
  <si>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</si>
  <si>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</si>
  <si>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</si>
  <si>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</si>
  <si>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</si>
  <si>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</si>
  <si>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</si>
  <si>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</si>
  <si>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</si>
  <si>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</si>
  <si>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</si>
  <si>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</si>
  <si>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</si>
  <si>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</si>
  <si>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</si>
  <si>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</si>
  <si>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</si>
  <si>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</si>
  <si>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</si>
  <si>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</si>
  <si>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</si>
  <si>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</si>
  <si>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</si>
  <si>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</si>
  <si>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</si>
  <si>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</si>
  <si>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</si>
  <si>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</si>
  <si>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</si>
  <si>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</si>
  <si>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</si>
  <si>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</si>
  <si>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</si>
  <si>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</si>
  <si>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</si>
  <si>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</si>
  <si>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</si>
  <si>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</si>
  <si>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</si>
  <si>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</si>
  <si>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</si>
  <si>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</si>
  <si>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</si>
  <si>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</si>
  <si>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</si>
  <si>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</si>
  <si>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</si>
  <si>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</si>
  <si>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</si>
  <si>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</si>
  <si>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</si>
  <si>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</si>
  <si>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</si>
  <si>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</si>
  <si>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</si>
  <si>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</si>
  <si>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</si>
  <si>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</si>
  <si>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</si>
  <si>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</si>
  <si>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</si>
  <si>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</si>
  <si>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</si>
  <si>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</si>
  <si>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</si>
  <si>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</si>
  <si>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</si>
  <si>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</si>
  <si>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</si>
  <si>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</si>
  <si>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</si>
  <si>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</si>
  <si>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</si>
  <si>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</si>
  <si>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</si>
  <si>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</si>
  <si>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</si>
  <si>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</si>
  <si>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</si>
  <si>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</si>
  <si>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</si>
  <si>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</si>
  <si>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</si>
  <si>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</si>
  <si>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</si>
  <si>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</si>
  <si>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</si>
  <si>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</si>
  <si>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</si>
  <si>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</si>
  <si>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</si>
  <si>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</si>
  <si>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</si>
  <si>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</si>
  <si>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</si>
  <si>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</si>
  <si>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</si>
  <si>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</si>
  <si>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</si>
  <si>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</si>
  <si>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</si>
  <si>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</si>
  <si>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</si>
  <si>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</si>
  <si>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</si>
  <si>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</si>
  <si>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</si>
  <si>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</si>
  <si>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</si>
  <si>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</si>
  <si>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</si>
  <si>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</si>
  <si>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</si>
  <si>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</si>
  <si>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</si>
  <si>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</si>
  <si>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</si>
  <si>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</si>
  <si>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</si>
  <si>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</si>
  <si>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</si>
  <si>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</si>
  <si>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</si>
  <si>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</si>
  <si>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</si>
  <si>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</si>
  <si>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</si>
  <si>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</si>
  <si>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</si>
  <si>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</si>
  <si>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</si>
  <si>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</si>
  <si>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</si>
  <si>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</si>
  <si>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</si>
  <si>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</si>
  <si>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</si>
  <si>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</si>
  <si>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</si>
  <si>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</si>
  <si>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</si>
  <si>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</si>
  <si>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</si>
  <si>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</si>
  <si>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</si>
  <si>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</si>
  <si>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</si>
  <si>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</si>
  <si>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</si>
  <si>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</si>
  <si>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</si>
  <si>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</si>
  <si>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</si>
  <si>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</si>
  <si>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</si>
  <si>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</si>
  <si>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</si>
  <si>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</si>
  <si>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</si>
  <si>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</si>
  <si>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</si>
  <si>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</si>
  <si>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</si>
  <si>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</si>
  <si>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</si>
  <si>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</si>
  <si>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</si>
  <si>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</si>
  <si>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</si>
  <si>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</si>
  <si>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</si>
  <si>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</si>
  <si>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</si>
  <si>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</si>
  <si>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</si>
  <si>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</si>
  <si>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</si>
  <si>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</si>
  <si>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</si>
  <si>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</si>
  <si>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</si>
  <si>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</si>
  <si>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</si>
  <si>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</si>
  <si>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</si>
  <si>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</si>
  <si>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</si>
  <si>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</si>
  <si>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</si>
  <si>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</si>
  <si>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</si>
  <si>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</si>
  <si>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</si>
  <si>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</si>
  <si>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</si>
  <si>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</si>
  <si>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</si>
  <si>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</si>
  <si>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</si>
  <si>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</si>
  <si>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</si>
  <si>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</si>
  <si>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</si>
  <si>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</si>
  <si>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</si>
  <si>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</si>
  <si>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</si>
  <si>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</si>
  <si>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</si>
  <si>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</si>
  <si>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</si>
  <si>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</si>
  <si>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</si>
  <si>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</si>
  <si>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</si>
  <si>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</si>
  <si>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</si>
  <si>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</si>
  <si>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</si>
  <si>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</si>
  <si>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</si>
  <si>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</si>
  <si>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</si>
  <si>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</si>
  <si>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</si>
  <si>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</si>
  <si>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</si>
  <si>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</si>
  <si>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</si>
  <si>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</si>
  <si>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</si>
  <si>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</si>
  <si>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</si>
  <si>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</si>
  <si>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</si>
  <si>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</si>
  <si>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</si>
  <si>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</si>
  <si>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</si>
  <si>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</si>
  <si>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</si>
  <si>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</si>
  <si>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</si>
  <si>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</si>
  <si>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</si>
  <si>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</si>
  <si>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</si>
  <si>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</si>
  <si>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</si>
  <si>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</si>
  <si>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</si>
  <si>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</si>
  <si>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</si>
  <si>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</si>
  <si>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</si>
  <si>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</si>
  <si>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</si>
  <si>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</si>
  <si>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</si>
  <si>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</si>
  <si>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</si>
  <si>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</si>
  <si>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</si>
  <si>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</si>
  <si>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</si>
  <si>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</si>
  <si>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</si>
  <si>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</si>
  <si>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</si>
  <si>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</si>
  <si>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</si>
  <si>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</si>
  <si>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</si>
  <si>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</si>
  <si>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</si>
  <si>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</si>
  <si>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</si>
  <si>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</si>
  <si>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</si>
  <si>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</si>
  <si>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</si>
  <si>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</si>
  <si>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</si>
  <si>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</si>
  <si>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</si>
  <si>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</si>
  <si>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</si>
  <si>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</si>
  <si>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</si>
  <si>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</si>
  <si>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</si>
  <si>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</si>
  <si>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</si>
  <si>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</si>
  <si>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</si>
  <si>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</si>
  <si>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</si>
  <si>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</si>
  <si>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</si>
  <si>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</si>
  <si>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</si>
  <si>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</si>
  <si>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</si>
  <si>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</si>
  <si>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</si>
  <si>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</si>
  <si>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</si>
  <si>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</si>
  <si>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</si>
  <si>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</si>
  <si>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</si>
  <si>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</si>
  <si>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</si>
  <si>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</si>
  <si>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</si>
  <si>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</si>
  <si>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</si>
  <si>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</si>
  <si>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</si>
  <si>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</si>
  <si>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</si>
  <si>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</si>
  <si>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</si>
  <si>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</si>
  <si>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</si>
  <si>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</si>
  <si>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</si>
  <si>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</si>
  <si>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</si>
  <si>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</si>
  <si>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</si>
  <si>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</si>
  <si>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</si>
  <si>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</si>
  <si>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</si>
  <si>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</si>
  <si>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</si>
  <si>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</si>
  <si>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</si>
  <si>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</si>
  <si>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</si>
  <si>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</si>
  <si>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</si>
  <si>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</si>
  <si>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</si>
  <si>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</si>
  <si>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</si>
  <si>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</si>
  <si>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</si>
  <si>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</si>
  <si>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</si>
  <si>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</si>
  <si>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</si>
  <si>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</si>
  <si>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</si>
  <si>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</si>
  <si>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</si>
  <si>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</si>
  <si>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</si>
  <si>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</si>
  <si>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</si>
  <si>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</si>
  <si>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</si>
  <si>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</si>
  <si>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</si>
  <si>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</si>
  <si>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</si>
  <si>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</si>
  <si>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</si>
  <si>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</si>
  <si>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</si>
  <si>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</si>
  <si>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</si>
  <si>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</si>
  <si>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</si>
  <si>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</si>
  <si>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</si>
  <si>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</si>
  <si>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</si>
  <si>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</si>
  <si>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</si>
  <si>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</si>
  <si>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</si>
  <si>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</si>
  <si>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</si>
  <si>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</si>
  <si>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</si>
  <si>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</si>
  <si>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</si>
  <si>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</si>
  <si>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</si>
  <si>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</si>
  <si>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</si>
  <si>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</si>
  <si>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</si>
  <si>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</si>
  <si>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</si>
  <si>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</si>
  <si>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</si>
  <si>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</si>
  <si>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</si>
  <si>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</si>
  <si>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</si>
  <si>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</si>
  <si>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</si>
  <si>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</si>
  <si>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</si>
  <si>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</si>
  <si>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</si>
  <si>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</si>
  <si>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</si>
  <si>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</si>
  <si>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</si>
  <si>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</si>
  <si>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</si>
  <si>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</si>
  <si>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</si>
  <si>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</si>
  <si>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</si>
  <si>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</si>
  <si>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</si>
  <si>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</si>
  <si>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</si>
  <si>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</si>
  <si>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</si>
  <si>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</si>
  <si>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</si>
  <si>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</si>
  <si>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</si>
  <si>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</si>
  <si>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</si>
  <si>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</si>
  <si>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</si>
  <si>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</si>
  <si>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</si>
  <si>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</si>
  <si>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</si>
  <si>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</si>
  <si>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</si>
  <si>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</si>
  <si>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</si>
  <si>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</si>
  <si>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</si>
  <si>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</si>
  <si>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</si>
  <si>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</si>
  <si>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</si>
  <si>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</si>
  <si>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</si>
  <si>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</si>
  <si>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</si>
  <si>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</si>
  <si>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</si>
  <si>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</si>
  <si>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</si>
  <si>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</si>
  <si>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</si>
  <si>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</si>
  <si>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</si>
  <si>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</si>
  <si>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</si>
  <si>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</si>
  <si>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</si>
  <si>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</si>
  <si>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</si>
  <si>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</si>
  <si>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</si>
  <si>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</si>
  <si>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</si>
  <si>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</si>
  <si>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</si>
  <si>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</si>
  <si>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</si>
  <si>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</si>
  <si>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</si>
  <si>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</si>
  <si>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</si>
  <si>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</si>
  <si>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</si>
  <si>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</si>
  <si>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</si>
  <si>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</si>
  <si>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</si>
  <si>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</si>
  <si>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</si>
  <si>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</si>
  <si>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</si>
  <si>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</si>
  <si>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</si>
  <si>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</si>
  <si>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</si>
  <si>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</si>
  <si>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</si>
  <si>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</si>
  <si>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</si>
  <si>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</si>
  <si>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</si>
  <si>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</si>
  <si>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</si>
  <si>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</si>
  <si>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</si>
  <si>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</si>
  <si>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</si>
  <si>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</si>
  <si>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</si>
  <si>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</si>
  <si>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</si>
  <si>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</si>
  <si>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</si>
  <si>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</si>
  <si>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</si>
  <si>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</si>
  <si>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</si>
  <si>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</si>
  <si>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</si>
  <si>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</si>
  <si>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</si>
  <si>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</si>
  <si>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</si>
  <si>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</si>
  <si>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</si>
  <si>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</si>
  <si>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</si>
  <si>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</si>
  <si>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</si>
  <si>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</si>
  <si>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</si>
  <si>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</si>
  <si>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</si>
  <si>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</si>
  <si>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</si>
  <si>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</si>
  <si>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</si>
  <si>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</si>
  <si>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</si>
  <si>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</si>
  <si>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</si>
  <si>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</si>
  <si>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</si>
  <si>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</si>
  <si>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</si>
  <si>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</si>
  <si>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</si>
  <si>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</si>
  <si>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</si>
  <si>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</si>
  <si>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</si>
  <si>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</si>
  <si>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</si>
  <si>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</si>
  <si>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</si>
  <si>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</si>
  <si>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</si>
  <si>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</si>
  <si>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</si>
  <si>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</si>
  <si>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</si>
  <si>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</si>
  <si>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</si>
  <si>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</si>
  <si>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</si>
  <si>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</si>
  <si>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</si>
  <si>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</si>
  <si>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</si>
  <si>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</si>
  <si>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</si>
  <si>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</si>
  <si>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</si>
  <si>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</si>
  <si>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</si>
  <si>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</si>
  <si>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</si>
  <si>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</si>
  <si>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</si>
  <si>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</si>
  <si>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</si>
  <si>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</si>
  <si>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</si>
  <si>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</si>
  <si>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</si>
  <si>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</si>
  <si>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</si>
  <si>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</si>
  <si>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</si>
  <si>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</si>
  <si>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</si>
  <si>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</si>
  <si>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</si>
  <si>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</si>
  <si>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</si>
  <si>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</si>
  <si>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</si>
  <si>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</si>
  <si>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</si>
  <si>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</si>
  <si>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</si>
  <si>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</si>
  <si>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</si>
  <si>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</si>
  <si>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</si>
  <si>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</si>
  <si>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</si>
  <si>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</si>
  <si>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</si>
  <si>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</si>
  <si>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</si>
  <si>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</si>
  <si>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</si>
  <si>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</si>
  <si>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</si>
  <si>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</si>
  <si>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</si>
  <si>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</si>
  <si>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</si>
  <si>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</si>
  <si>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</si>
  <si>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</si>
  <si>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</si>
  <si>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</si>
  <si>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</si>
  <si>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</si>
  <si>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</si>
  <si>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</si>
  <si>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</si>
  <si>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</si>
  <si>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</si>
  <si>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</si>
  <si>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</si>
  <si>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</si>
  <si>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</si>
  <si>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</si>
  <si>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</si>
  <si>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</si>
  <si>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</si>
  <si>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</si>
  <si>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</si>
  <si>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</si>
  <si>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</si>
  <si>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</si>
  <si>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</si>
  <si>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</si>
  <si>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</si>
  <si>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</si>
  <si>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</si>
  <si>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</si>
  <si>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</si>
  <si>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</si>
  <si>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</si>
  <si>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</si>
  <si>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</si>
  <si>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</si>
  <si>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</si>
  <si>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</si>
  <si>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</si>
  <si>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</si>
  <si>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</si>
  <si>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</si>
  <si>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</si>
  <si>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</si>
  <si>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</si>
  <si>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</si>
  <si>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</si>
  <si>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</si>
  <si>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</si>
  <si>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</si>
  <si>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</si>
  <si>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</si>
  <si>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</si>
  <si>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</si>
  <si>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</si>
  <si>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</si>
  <si>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</si>
  <si>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</si>
  <si>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</si>
  <si>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</si>
  <si>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</si>
  <si>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</si>
  <si>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</si>
  <si>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</si>
  <si>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</si>
  <si>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</si>
  <si>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</si>
  <si>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</si>
  <si>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</si>
  <si>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</si>
  <si>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</si>
  <si>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</si>
  <si>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</si>
  <si>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</si>
  <si>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</si>
  <si>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</si>
  <si>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</si>
  <si>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</si>
  <si>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</si>
  <si>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</si>
  <si>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</si>
  <si>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</si>
  <si>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</si>
  <si>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</si>
  <si>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</si>
  <si>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</si>
  <si>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</si>
  <si>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</si>
  <si>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</si>
  <si>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</si>
  <si>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</si>
  <si>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</si>
  <si>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</si>
  <si>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</si>
  <si>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</si>
  <si>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</si>
  <si>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</si>
  <si>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</si>
  <si>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</si>
  <si>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</si>
  <si>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</si>
  <si>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</si>
  <si>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</si>
  <si>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</si>
  <si>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</si>
  <si>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</si>
  <si>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</si>
  <si>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</si>
  <si>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</si>
  <si>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</si>
  <si>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</si>
  <si>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</si>
  <si>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</si>
  <si>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</si>
  <si>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</si>
  <si>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</si>
  <si>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</si>
  <si>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</si>
  <si>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</si>
  <si>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</si>
  <si>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</si>
  <si>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</si>
  <si>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</si>
  <si>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</si>
  <si>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</si>
  <si>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</si>
  <si>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</si>
  <si>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</si>
  <si>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</si>
  <si>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</si>
  <si>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</si>
  <si>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</si>
  <si>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</si>
  <si>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</si>
  <si>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</si>
  <si>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</si>
  <si>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</si>
  <si>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</si>
  <si>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</si>
  <si>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</si>
  <si>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</si>
  <si>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</si>
  <si>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</si>
  <si>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</si>
  <si>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</si>
  <si>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</si>
  <si>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</si>
  <si>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</si>
  <si>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</si>
  <si>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</si>
  <si>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</si>
  <si>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</si>
  <si>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</si>
  <si>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</si>
  <si>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</si>
  <si>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</si>
  <si>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</si>
  <si>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</si>
  <si>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</si>
  <si>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</si>
  <si>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</si>
  <si>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</si>
  <si>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</si>
  <si>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</si>
  <si>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</si>
  <si>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</si>
  <si>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</si>
  <si>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</si>
  <si>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</si>
  <si>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</si>
  <si>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</si>
  <si>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</si>
  <si>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</si>
  <si>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</si>
  <si>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</si>
  <si>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</si>
  <si>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</si>
  <si>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</si>
  <si>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</si>
  <si>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</si>
  <si>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</si>
  <si>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</si>
  <si>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</si>
  <si>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</si>
  <si>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</si>
  <si>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</si>
  <si>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</si>
  <si>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</si>
  <si>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</si>
  <si>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</si>
  <si>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</si>
  <si>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</si>
  <si>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</si>
  <si>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</si>
  <si>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</si>
  <si>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</si>
  <si>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</si>
  <si>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</si>
  <si>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</si>
  <si>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</si>
  <si>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</si>
  <si>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</si>
  <si>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</si>
  <si>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</si>
  <si>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</si>
  <si>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</si>
  <si>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</si>
  <si>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</si>
  <si>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</si>
  <si>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</si>
  <si>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</si>
  <si>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</si>
  <si>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</si>
  <si>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</si>
  <si>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</si>
  <si>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</si>
  <si>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</si>
  <si>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</si>
  <si>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</si>
  <si>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</si>
  <si>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</si>
  <si>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</si>
  <si>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</si>
  <si>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</si>
  <si>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</si>
  <si>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</si>
  <si>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</si>
  <si>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</si>
  <si>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</si>
  <si>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</si>
  <si>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</si>
  <si>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</si>
  <si>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</si>
  <si>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</si>
  <si>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</si>
  <si>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</si>
  <si>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</si>
  <si>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</si>
  <si>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</si>
  <si>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</si>
  <si>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</si>
  <si>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</si>
  <si>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</si>
  <si>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</si>
  <si>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</si>
  <si>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</si>
  <si>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</si>
  <si>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</si>
  <si>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</si>
  <si>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</si>
  <si>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</si>
  <si>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</si>
  <si>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</si>
  <si>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</si>
  <si>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</si>
  <si>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</si>
  <si>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</si>
  <si>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</si>
  <si>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</si>
  <si>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</si>
  <si>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</si>
  <si>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</si>
  <si>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</si>
  <si>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</si>
  <si>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</si>
  <si>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</si>
  <si>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</si>
  <si>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</si>
  <si>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</si>
  <si>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</si>
  <si>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</si>
  <si>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</si>
  <si>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</si>
  <si>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</si>
  <si>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</si>
  <si>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</si>
  <si>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</si>
  <si>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</si>
  <si>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</si>
  <si>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</si>
  <si>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</si>
  <si>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</si>
  <si>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</si>
  <si>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</si>
  <si>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</si>
  <si>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</si>
  <si>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</si>
  <si>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</si>
  <si>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</si>
  <si>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</si>
  <si>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</si>
  <si>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</si>
  <si>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</si>
  <si>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</si>
  <si>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</si>
  <si>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</si>
  <si>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</si>
  <si>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</si>
  <si>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</si>
  <si>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</si>
  <si>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</si>
  <si>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</si>
  <si>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</si>
  <si>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</si>
  <si>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</si>
  <si>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</si>
  <si>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</si>
  <si>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</si>
  <si>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</si>
  <si>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</si>
  <si>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</si>
  <si>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</si>
  <si>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</si>
  <si>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</si>
  <si>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</si>
  <si>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</si>
  <si>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</si>
  <si>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</si>
  <si>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</si>
  <si>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</si>
  <si>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</si>
  <si>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</si>
  <si>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</si>
  <si>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</si>
  <si>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</si>
  <si>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</si>
  <si>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</si>
  <si>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</si>
  <si>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</si>
  <si>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</si>
  <si>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</si>
  <si>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</si>
  <si>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</si>
  <si>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</si>
  <si>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</si>
  <si>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</si>
  <si>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</si>
  <si>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</si>
  <si>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</si>
  <si>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</si>
  <si>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</si>
  <si>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</si>
  <si>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</si>
  <si>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</si>
  <si>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</si>
  <si>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</si>
  <si>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</si>
  <si>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</si>
  <si>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</si>
  <si>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</si>
  <si>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</si>
  <si>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</si>
  <si>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</si>
  <si>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</si>
  <si>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</si>
  <si>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</si>
  <si>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</si>
  <si>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</si>
  <si>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</si>
  <si>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</si>
  <si>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</si>
  <si>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</si>
  <si>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</si>
  <si>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</si>
  <si>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</si>
  <si>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</si>
  <si>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</si>
  <si>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</si>
  <si>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</si>
  <si>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</si>
  <si>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</si>
  <si>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</si>
  <si>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</si>
  <si>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</si>
  <si>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</si>
  <si>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</si>
  <si>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</si>
  <si>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</si>
  <si>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</si>
  <si>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</si>
  <si>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</si>
  <si>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</si>
  <si>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</si>
  <si>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</si>
  <si>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</si>
  <si>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</si>
  <si>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</si>
  <si>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</si>
  <si>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</si>
  <si>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</si>
  <si>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</si>
  <si>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</si>
  <si>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</si>
  <si>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</si>
  <si>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</si>
  <si>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</si>
  <si>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</si>
  <si>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</si>
  <si>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</si>
  <si>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</si>
  <si>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</si>
  <si>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</si>
  <si>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</si>
  <si>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</si>
  <si>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</si>
  <si>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</si>
  <si>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</si>
  <si>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</si>
  <si>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</si>
  <si>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</si>
  <si>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</si>
  <si>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</si>
  <si>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</si>
  <si>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</si>
  <si>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</si>
  <si>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</si>
  <si>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</si>
  <si>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</si>
  <si>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</si>
  <si>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</si>
  <si>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</si>
  <si>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</si>
  <si>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</si>
  <si>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</si>
  <si>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</si>
  <si>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</si>
  <si>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</si>
  <si>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</si>
  <si>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</si>
  <si>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</si>
  <si>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</si>
  <si>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</si>
  <si>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</si>
  <si>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</si>
  <si>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</si>
  <si>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</si>
  <si>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</si>
  <si>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</si>
  <si>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</si>
  <si>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</si>
  <si>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</si>
  <si>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</si>
  <si>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</si>
  <si>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</si>
  <si>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</si>
  <si>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</si>
  <si>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</si>
  <si>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</si>
  <si>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</si>
  <si>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</si>
  <si>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</si>
  <si>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</si>
  <si>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</si>
  <si>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</si>
  <si>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</si>
  <si>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</si>
  <si>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</si>
  <si>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</si>
  <si>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</si>
  <si>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</si>
  <si>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</si>
  <si>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</si>
  <si>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</si>
  <si>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</si>
  <si>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</si>
  <si>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</si>
  <si>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</si>
  <si>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</si>
  <si>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</si>
  <si>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</si>
  <si>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</si>
  <si>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</si>
  <si>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</si>
  <si>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</si>
  <si>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</si>
  <si>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</si>
  <si>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</si>
  <si>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</si>
  <si>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</si>
  <si>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</si>
  <si>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</si>
  <si>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</si>
  <si>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</si>
  <si>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</si>
  <si>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</si>
  <si>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</si>
  <si>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</si>
  <si>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</si>
  <si>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</si>
  <si>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</si>
  <si>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</si>
  <si>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</si>
  <si>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</si>
  <si>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</si>
  <si>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</si>
  <si>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</si>
  <si>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</si>
  <si>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</si>
  <si>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</si>
  <si>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</si>
  <si>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</si>
  <si>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</si>
  <si>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</si>
  <si>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</si>
  <si>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</si>
  <si>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</si>
  <si>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</si>
  <si>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</si>
  <si>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</si>
  <si>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</si>
  <si>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</si>
  <si>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</si>
  <si>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</si>
  <si>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</si>
  <si>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</si>
  <si>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</si>
  <si>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</si>
  <si>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</si>
  <si>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</si>
  <si>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</si>
  <si>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</si>
  <si>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</si>
  <si>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</si>
  <si>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</si>
  <si>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</si>
  <si>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</si>
  <si>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</si>
  <si>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</si>
  <si>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</si>
  <si>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</si>
  <si>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</si>
  <si>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</si>
  <si>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</si>
  <si>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</si>
  <si>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</si>
  <si>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</si>
  <si>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</si>
  <si>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</si>
  <si>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</si>
  <si>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</si>
  <si>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</si>
  <si>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</si>
  <si>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</si>
  <si>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</si>
  <si>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</si>
  <si>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</si>
  <si>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</si>
  <si>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</si>
  <si>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</si>
  <si>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</si>
  <si>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</si>
  <si>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</si>
  <si>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</si>
  <si>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</si>
  <si>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</si>
  <si>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</si>
  <si>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</si>
  <si>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</si>
  <si>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</si>
  <si>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</si>
  <si>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</si>
  <si>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</si>
  <si>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</si>
  <si>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</si>
  <si>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</si>
  <si>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</si>
  <si>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</si>
  <si>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</si>
  <si>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</si>
  <si>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</si>
  <si>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</si>
  <si>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</si>
  <si>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</si>
  <si>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</si>
  <si>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</si>
  <si>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</si>
  <si>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</si>
  <si>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</si>
  <si>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</si>
  <si>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</si>
  <si>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</si>
  <si>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</si>
  <si>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</si>
  <si>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</si>
  <si>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</si>
  <si>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</si>
  <si>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</si>
  <si>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</si>
  <si>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</si>
  <si>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</si>
  <si>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</si>
  <si>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</si>
  <si>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</si>
  <si>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</si>
  <si>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</si>
  <si>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</si>
  <si>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</si>
  <si>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</si>
  <si>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</si>
  <si>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</si>
  <si>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</si>
  <si>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</si>
  <si>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</si>
  <si>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</si>
  <si>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</si>
  <si>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</si>
  <si>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</si>
  <si>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</si>
  <si>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</si>
  <si>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</si>
  <si>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</si>
  <si>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</si>
  <si>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</si>
  <si>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</si>
  <si>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</si>
  <si>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</si>
  <si>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</si>
  <si>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</si>
  <si>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</si>
  <si>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</si>
  <si>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</si>
  <si>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</si>
  <si>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</si>
  <si>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</si>
  <si>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</si>
  <si>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</si>
  <si>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</si>
  <si>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</si>
  <si>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</si>
  <si>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</si>
  <si>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</si>
  <si>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</si>
  <si>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</si>
  <si>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</si>
  <si>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</si>
  <si>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</si>
  <si>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</si>
  <si>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</si>
  <si>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</si>
  <si>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</si>
  <si>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</si>
  <si>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</si>
  <si>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</si>
  <si>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</si>
  <si>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</si>
  <si>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</si>
  <si>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</si>
  <si>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</si>
  <si>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</si>
  <si>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</si>
  <si>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</si>
  <si>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</si>
  <si>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</si>
  <si>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</si>
  <si>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</si>
  <si>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</si>
  <si>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</si>
  <si>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</si>
  <si>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</si>
  <si>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</si>
  <si>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</si>
  <si>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</si>
  <si>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</si>
  <si>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</si>
  <si>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</si>
  <si>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</si>
  <si>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</si>
  <si>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</si>
  <si>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</si>
  <si>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</si>
  <si>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</si>
  <si>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</si>
  <si>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</si>
  <si>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</si>
  <si>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</si>
  <si>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</si>
  <si>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</si>
  <si>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</si>
  <si>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</si>
  <si>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</si>
  <si>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</si>
  <si>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</si>
  <si>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</si>
  <si>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</si>
  <si>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</si>
  <si>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</si>
  <si>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</si>
  <si>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</si>
  <si>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</si>
  <si>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</si>
  <si>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</si>
  <si>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</si>
  <si>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</si>
  <si>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</si>
  <si>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</si>
  <si>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</si>
  <si>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</si>
  <si>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</si>
  <si>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</si>
  <si>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</si>
  <si>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</si>
  <si>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</si>
  <si>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</si>
  <si>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</si>
  <si>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</si>
  <si>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</si>
  <si>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</si>
  <si>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</si>
  <si>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</si>
  <si>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</si>
  <si>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</si>
  <si>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</si>
  <si>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</si>
  <si>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</si>
  <si>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</si>
  <si>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</si>
  <si>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</si>
  <si>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</si>
  <si>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</si>
  <si>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</si>
  <si>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</si>
  <si>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</si>
  <si>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</si>
  <si>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</si>
  <si>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</si>
  <si>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</si>
  <si>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</si>
  <si>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</si>
  <si>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</si>
  <si>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</si>
  <si>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</si>
  <si>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</si>
  <si>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</si>
  <si>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</si>
  <si>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</si>
  <si>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</si>
  <si>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</si>
  <si>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</si>
  <si>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</si>
  <si>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</si>
  <si>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</si>
  <si>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</si>
  <si>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</si>
  <si>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</si>
  <si>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</si>
  <si>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</si>
  <si>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</si>
  <si>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</si>
  <si>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</si>
  <si>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</si>
  <si>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</si>
  <si>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</si>
  <si>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</si>
  <si>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</si>
  <si>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</si>
  <si>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</si>
  <si>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</si>
  <si>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</si>
  <si>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</si>
  <si>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</si>
  <si>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</si>
  <si>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</si>
  <si>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</si>
  <si>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</si>
  <si>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</si>
  <si>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</si>
  <si>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</si>
  <si>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</si>
  <si>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</si>
  <si>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</si>
  <si>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</si>
  <si>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</si>
  <si>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</si>
  <si>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</si>
  <si>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</si>
  <si>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</si>
  <si>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</si>
  <si>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</si>
  <si>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</si>
  <si>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</si>
  <si>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</si>
  <si>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</si>
  <si>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</si>
  <si>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</si>
  <si>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</si>
  <si>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</si>
  <si>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</si>
  <si>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</si>
  <si>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</si>
  <si>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</si>
  <si>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</si>
  <si>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</si>
  <si>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</si>
  <si>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</si>
  <si>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</si>
  <si>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</si>
  <si>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</si>
  <si>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</si>
  <si>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</si>
  <si>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</si>
  <si>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</si>
  <si>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</si>
  <si>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</si>
  <si>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</si>
  <si>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</si>
  <si>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</si>
  <si>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</si>
  <si>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</si>
  <si>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</si>
  <si>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</si>
  <si>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</si>
  <si>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</si>
  <si>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</si>
  <si>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</si>
  <si>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</si>
  <si>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</si>
  <si>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</si>
  <si>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</si>
  <si>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</si>
  <si>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</si>
  <si>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</si>
  <si>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</si>
  <si>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</si>
  <si>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</si>
  <si>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</si>
  <si>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</si>
  <si>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</si>
  <si>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</si>
  <si>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</si>
  <si>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</si>
  <si>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</si>
  <si>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</si>
  <si>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</si>
  <si>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</si>
  <si>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</si>
  <si>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</si>
  <si>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</si>
  <si>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</si>
  <si>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</si>
  <si>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</si>
  <si>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</si>
  <si>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</si>
  <si>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</si>
  <si>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</si>
  <si>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</si>
  <si>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</si>
  <si>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</si>
  <si>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</si>
  <si>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</si>
  <si>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</si>
  <si>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</si>
  <si>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</si>
  <si>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</si>
  <si>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</si>
  <si>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</si>
  <si>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</si>
  <si>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</si>
  <si>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</si>
  <si>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</si>
  <si>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</si>
  <si>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</si>
  <si>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</si>
  <si>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</si>
  <si>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</si>
  <si>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</si>
  <si>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</si>
  <si>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</si>
  <si>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</si>
  <si>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</si>
  <si>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</si>
  <si>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</si>
  <si>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</si>
  <si>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</si>
  <si>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</si>
  <si>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</si>
  <si>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</si>
  <si>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</si>
  <si>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</si>
  <si>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</si>
  <si>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</si>
  <si>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</si>
  <si>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</si>
  <si>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</si>
  <si>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</si>
  <si>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</si>
  <si>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</si>
  <si>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</si>
  <si>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</si>
  <si>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</si>
  <si>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</si>
  <si>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</si>
  <si>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</si>
  <si>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</si>
  <si>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</si>
  <si>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</si>
  <si>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</si>
  <si>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</si>
  <si>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</si>
  <si>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</si>
  <si>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</si>
  <si>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</si>
  <si>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</si>
  <si>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</si>
  <si>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</si>
  <si>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</si>
  <si>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</si>
  <si>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</si>
  <si>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</si>
  <si>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</si>
  <si>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</si>
  <si>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</si>
  <si>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</si>
  <si>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</si>
  <si>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</si>
  <si>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</si>
  <si>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</si>
  <si>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</si>
  <si>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</si>
  <si>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</si>
  <si>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</si>
  <si>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</si>
  <si>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</si>
  <si>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</si>
  <si>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</si>
  <si>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</si>
  <si>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</si>
  <si>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</si>
  <si>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</si>
  <si>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</si>
  <si>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</si>
  <si>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</si>
  <si>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</si>
  <si>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</si>
  <si>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</si>
  <si>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</si>
  <si>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</si>
  <si>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</si>
  <si>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</si>
  <si>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</si>
  <si>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</si>
  <si>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</si>
  <si>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</si>
  <si>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</si>
  <si>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</si>
  <si>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</si>
  <si>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</si>
  <si>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</si>
  <si>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</si>
  <si>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</si>
  <si>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</si>
  <si>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</si>
  <si>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</si>
  <si>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</si>
  <si>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</si>
  <si>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</si>
  <si>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</si>
  <si>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</si>
  <si>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</si>
  <si>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</si>
  <si>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</si>
  <si>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</si>
  <si>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</si>
  <si>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</si>
  <si>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</si>
  <si>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</si>
  <si>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</si>
  <si>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</si>
  <si>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</si>
  <si>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</si>
  <si>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</si>
  <si>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</si>
  <si>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</si>
  <si>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</si>
  <si>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</si>
  <si>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</si>
  <si>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</si>
  <si>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</si>
  <si>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</si>
  <si>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</si>
  <si>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</si>
  <si>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</si>
  <si>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</si>
  <si>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</si>
  <si>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</si>
  <si>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</si>
  <si>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</si>
  <si>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</si>
  <si>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</si>
  <si>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</si>
  <si>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</si>
  <si>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</si>
  <si>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</si>
  <si>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</si>
  <si>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</si>
  <si>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</si>
  <si>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</si>
  <si>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</si>
  <si>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</si>
  <si>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</si>
  <si>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</si>
  <si>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</si>
  <si>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</si>
  <si>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</si>
  <si>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</si>
  <si>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</si>
  <si>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</si>
  <si>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</si>
  <si>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</si>
  <si>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</si>
  <si>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</si>
  <si>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</si>
  <si>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</si>
  <si>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</si>
  <si>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</si>
  <si>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</si>
  <si>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</si>
  <si>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</si>
  <si>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</si>
  <si>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</si>
  <si>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</si>
  <si>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</si>
  <si>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</si>
  <si>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</si>
  <si>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</si>
  <si>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</si>
  <si>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</si>
  <si>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</si>
  <si>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</si>
  <si>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</si>
  <si>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</si>
  <si>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</si>
  <si>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</si>
  <si>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</si>
  <si>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</si>
  <si>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</si>
  <si>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</si>
  <si>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</si>
  <si>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</si>
  <si>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</si>
  <si>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</si>
  <si>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</si>
  <si>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</si>
  <si>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</si>
  <si>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</si>
  <si>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</si>
  <si>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</si>
  <si>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</si>
  <si>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</si>
  <si>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</si>
  <si>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</si>
  <si>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</si>
  <si>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</si>
  <si>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</si>
  <si>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</si>
  <si>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</si>
  <si>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</si>
  <si>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</si>
  <si>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</si>
  <si>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</si>
  <si>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</si>
  <si>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</si>
  <si>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</si>
  <si>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</si>
  <si>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</si>
  <si>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</si>
  <si>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</si>
  <si>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</si>
  <si>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</si>
  <si>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</si>
  <si>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</si>
  <si>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</si>
  <si>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</si>
  <si>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</si>
  <si>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</si>
  <si>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</si>
  <si>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</si>
  <si>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</si>
  <si>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</si>
  <si>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</si>
  <si>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</si>
  <si>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</si>
  <si>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</si>
  <si>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</si>
  <si>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</si>
  <si>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</si>
  <si>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</si>
  <si>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</si>
  <si>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</si>
  <si>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</si>
  <si>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</si>
  <si>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</si>
  <si>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</si>
  <si>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</si>
  <si>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</si>
  <si>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</si>
  <si>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</si>
  <si>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</si>
  <si>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</si>
  <si>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</si>
  <si>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</si>
  <si>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</si>
  <si>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</si>
  <si>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</si>
  <si>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</si>
  <si>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</si>
  <si>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</si>
  <si>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</si>
  <si>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</si>
  <si>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</si>
  <si>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</si>
  <si>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</si>
  <si>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</si>
  <si>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</si>
  <si>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</si>
  <si>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</si>
  <si>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</si>
  <si>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</si>
  <si>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</si>
  <si>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</si>
  <si>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</si>
  <si>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</si>
  <si>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</si>
  <si>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</si>
  <si>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</si>
  <si>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</si>
  <si>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</si>
  <si>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</si>
  <si>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</si>
  <si>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</si>
  <si>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</si>
  <si>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</si>
  <si>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</si>
  <si>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</si>
  <si>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</si>
  <si>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</si>
  <si>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</si>
  <si>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</si>
  <si>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</si>
  <si>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</si>
  <si>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</si>
  <si>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</si>
  <si>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</si>
  <si>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</si>
  <si>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</si>
  <si>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</si>
  <si>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</si>
  <si>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</si>
  <si>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</si>
  <si>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</si>
  <si>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</si>
  <si>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</si>
  <si>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</si>
  <si>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</si>
  <si>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</si>
  <si>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</si>
  <si>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</si>
  <si>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</si>
  <si>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</si>
  <si>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</si>
  <si>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</si>
  <si>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</si>
  <si>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</si>
  <si>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</si>
  <si>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</si>
  <si>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</si>
  <si>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</si>
  <si>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</si>
  <si>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</si>
  <si>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</si>
  <si>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</si>
  <si>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</si>
  <si>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</si>
  <si>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</si>
  <si>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</si>
  <si>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</si>
  <si>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</si>
  <si>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</si>
  <si>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</si>
  <si>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</si>
  <si>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</si>
  <si>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</si>
  <si>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</si>
  <si>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</si>
  <si>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</si>
  <si>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</si>
  <si>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</si>
  <si>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</si>
  <si>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</si>
  <si>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</si>
  <si>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</si>
  <si>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</si>
  <si>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</si>
  <si>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</si>
  <si>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</si>
  <si>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</si>
  <si>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</si>
  <si>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</si>
  <si>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</si>
  <si>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</si>
  <si>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</si>
  <si>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</si>
  <si>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</si>
  <si>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</si>
  <si>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</si>
  <si>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</si>
  <si>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</si>
  <si>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</si>
  <si>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</si>
  <si>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</si>
  <si>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</si>
  <si>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</si>
  <si>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</si>
  <si>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</si>
  <si>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</si>
  <si>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</si>
  <si>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</si>
  <si>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</si>
  <si>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</si>
  <si>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</si>
  <si>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</si>
  <si>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</si>
  <si>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</si>
  <si>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</si>
  <si>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</si>
  <si>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</si>
  <si>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</si>
  <si>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</si>
  <si>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</si>
  <si>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</si>
  <si>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</si>
  <si>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</si>
  <si>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</si>
  <si>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</si>
  <si>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</si>
  <si>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</si>
  <si>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</si>
  <si>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</si>
  <si>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</si>
  <si>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</si>
  <si>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</si>
  <si>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</si>
  <si>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</si>
  <si>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</si>
  <si>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</si>
  <si>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</si>
  <si>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</si>
  <si>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</si>
  <si>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</si>
  <si>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</si>
  <si>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</si>
  <si>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</si>
  <si>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</si>
  <si>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</si>
  <si>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</si>
  <si>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</si>
  <si>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</si>
  <si>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</si>
  <si>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</si>
  <si>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</si>
  <si>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</si>
  <si>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</si>
  <si>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</si>
  <si>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</si>
  <si>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</si>
  <si>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</si>
  <si>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</si>
  <si>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</si>
  <si>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</si>
  <si>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</si>
  <si>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</si>
  <si>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</si>
  <si>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</si>
  <si>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</si>
  <si>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</si>
  <si>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</si>
  <si>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</si>
  <si>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</si>
  <si>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</si>
  <si>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</si>
  <si>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</si>
  <si>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</si>
  <si>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</si>
  <si>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</si>
  <si>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</si>
  <si>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</si>
  <si>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</si>
  <si>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</si>
  <si>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</si>
  <si>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</si>
  <si>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</si>
  <si>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</si>
  <si>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</si>
  <si>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</si>
  <si>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</si>
  <si>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</si>
  <si>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</si>
  <si>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</si>
  <si>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</si>
  <si>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</si>
  <si>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</si>
  <si>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</si>
  <si>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</si>
  <si>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</si>
  <si>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</si>
  <si>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</si>
  <si>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</si>
  <si>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</si>
  <si>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</si>
  <si>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</si>
  <si>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</si>
  <si>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</si>
  <si>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</si>
  <si>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</si>
  <si>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</si>
  <si>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</si>
  <si>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</si>
  <si>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</si>
  <si>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</si>
  <si>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</si>
  <si>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</si>
  <si>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</si>
  <si>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</si>
  <si>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</si>
  <si>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</si>
  <si>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</si>
  <si>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</si>
  <si>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</si>
  <si>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</si>
  <si>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</si>
  <si>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</si>
  <si>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</si>
  <si>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</si>
  <si>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</si>
  <si>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</si>
  <si>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</si>
  <si>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</si>
  <si>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</si>
  <si>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</si>
  <si>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</si>
  <si>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</si>
  <si>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</si>
  <si>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</si>
  <si>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</si>
  <si>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</si>
  <si>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</si>
  <si>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</si>
  <si>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</si>
  <si>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</si>
  <si>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</si>
  <si>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</si>
  <si>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</si>
  <si>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</si>
  <si>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</si>
  <si>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</si>
  <si>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</si>
  <si>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</si>
  <si>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</si>
  <si>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</si>
  <si>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</si>
  <si>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</si>
  <si>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</si>
  <si>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</si>
  <si>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</si>
  <si>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</si>
  <si>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</si>
  <si>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</si>
  <si>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</si>
  <si>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</si>
  <si>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</si>
  <si>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</si>
  <si>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</si>
  <si>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</si>
  <si>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</si>
  <si>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</si>
  <si>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</si>
  <si>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</si>
  <si>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</si>
  <si>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</si>
  <si>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</si>
  <si>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</si>
  <si>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</si>
  <si>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</si>
  <si>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</si>
  <si>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</si>
  <si>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</si>
  <si>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</si>
  <si>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</si>
  <si>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</si>
  <si>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</si>
  <si>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</si>
  <si>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</si>
  <si>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</si>
  <si>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</si>
  <si>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</si>
  <si>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</si>
  <si>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</si>
  <si>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</si>
  <si>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</si>
  <si>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</si>
  <si>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</si>
  <si>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</si>
  <si>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</si>
  <si>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</si>
  <si>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</si>
  <si>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</si>
  <si>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</si>
  <si>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</si>
  <si>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</si>
  <si>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</si>
  <si>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</si>
  <si>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</si>
  <si>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</si>
  <si>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</si>
  <si>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</si>
  <si>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</si>
  <si>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</si>
  <si>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</si>
  <si>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</si>
  <si>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</si>
  <si>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</si>
  <si>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</si>
  <si>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</si>
  <si>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</si>
  <si>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</si>
  <si>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</si>
  <si>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</si>
  <si>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</si>
  <si>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</si>
  <si>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</si>
  <si>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</si>
  <si>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</si>
  <si>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</si>
  <si>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</si>
  <si>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</si>
  <si>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</si>
  <si>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</si>
  <si>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</si>
  <si>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</si>
  <si>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</si>
  <si>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</si>
  <si>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</si>
  <si>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</si>
  <si>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</si>
  <si>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</si>
  <si>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</si>
  <si>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</si>
  <si>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</si>
  <si>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</si>
  <si>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</si>
  <si>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</si>
  <si>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</si>
  <si>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</si>
  <si>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</si>
  <si>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</si>
  <si>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</si>
  <si>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</si>
  <si>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</si>
  <si>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</si>
  <si>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</si>
  <si>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</si>
  <si>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</si>
  <si>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</si>
  <si>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</si>
  <si>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</si>
  <si>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</si>
  <si>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</si>
  <si>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</si>
  <si>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</si>
  <si>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</si>
  <si>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</si>
  <si>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</si>
  <si>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</si>
  <si>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</si>
  <si>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</si>
  <si>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</si>
  <si>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</si>
  <si>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</si>
  <si>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</si>
  <si>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</si>
  <si>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</si>
  <si>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</si>
  <si>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</si>
  <si>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</si>
  <si>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</si>
  <si>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</si>
  <si>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</si>
  <si>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</si>
  <si>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</si>
  <si>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</si>
  <si>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</si>
  <si>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</si>
  <si>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</si>
  <si>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</si>
  <si>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</si>
  <si>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</si>
  <si>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</si>
  <si>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</si>
  <si>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</si>
  <si>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</si>
  <si>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</si>
  <si>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</si>
  <si>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</si>
  <si>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</si>
  <si>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</si>
  <si>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</si>
  <si>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</si>
  <si>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</si>
  <si>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</si>
  <si>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</si>
  <si>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</si>
  <si>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</si>
  <si>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</si>
  <si>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</si>
  <si>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</si>
  <si>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</si>
  <si>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</si>
  <si>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</si>
  <si>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</si>
  <si>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</si>
  <si>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</si>
  <si>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</si>
  <si>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</si>
  <si>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</si>
  <si>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</si>
  <si>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</si>
  <si>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</si>
  <si>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</si>
  <si>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</si>
  <si>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</si>
  <si>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</si>
  <si>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</si>
  <si>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</si>
  <si>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</si>
  <si>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</si>
  <si>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</si>
  <si>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</si>
  <si>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</si>
  <si>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</si>
  <si>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</si>
  <si>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</si>
  <si>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</si>
  <si>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</si>
  <si>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</si>
  <si>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</si>
  <si>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</si>
  <si>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</si>
  <si>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</si>
  <si>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</si>
  <si>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</si>
  <si>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</si>
  <si>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</si>
  <si>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</si>
  <si>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</si>
  <si>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</si>
  <si>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</si>
  <si>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</si>
  <si>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</si>
  <si>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</si>
  <si>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</si>
  <si>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</si>
  <si>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</si>
  <si>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</si>
  <si>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</si>
  <si>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</si>
  <si>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</si>
  <si>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</si>
  <si>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</si>
  <si>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</si>
  <si>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</si>
  <si>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</si>
  <si>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</si>
  <si>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</si>
  <si>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</si>
  <si>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</si>
  <si>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</si>
  <si>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</si>
  <si>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</si>
  <si>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</si>
  <si>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</si>
  <si>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</si>
  <si>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</si>
  <si>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</si>
  <si>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</si>
  <si>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</si>
  <si>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</si>
  <si>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</si>
  <si>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</si>
  <si>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</si>
  <si>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</si>
  <si>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</si>
  <si>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</si>
  <si>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</si>
  <si>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</si>
  <si>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</si>
  <si>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</si>
  <si>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</si>
  <si>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</si>
  <si>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</si>
  <si>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</si>
  <si>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</si>
  <si>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</si>
  <si>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</si>
  <si>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</si>
  <si>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</si>
  <si>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</si>
  <si>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</si>
  <si>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</si>
  <si>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</si>
  <si>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</si>
  <si>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</si>
  <si>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</si>
  <si>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</si>
  <si>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</si>
  <si>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</si>
  <si>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</si>
  <si>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</si>
  <si>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</si>
  <si>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</si>
  <si>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</si>
  <si>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</si>
  <si>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</si>
  <si>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</si>
  <si>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</si>
  <si>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</si>
  <si>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</si>
  <si>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</si>
  <si>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</si>
  <si>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</si>
  <si>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</si>
  <si>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</si>
  <si>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</si>
  <si>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</si>
  <si>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</si>
  <si>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</si>
  <si>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</si>
  <si>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</si>
  <si>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</si>
  <si>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</si>
  <si>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</si>
  <si>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</si>
  <si>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</si>
  <si>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</si>
  <si>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</si>
  <si>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</si>
  <si>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</si>
  <si>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</si>
  <si>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</si>
  <si>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</si>
  <si>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</si>
  <si>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</si>
  <si>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</si>
  <si>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</si>
  <si>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</si>
  <si>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</si>
  <si>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</si>
  <si>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</si>
  <si>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</si>
  <si>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</si>
  <si>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</si>
  <si>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</si>
  <si>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</si>
  <si>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</si>
  <si>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</si>
  <si>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</si>
  <si>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</si>
  <si>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</si>
  <si>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</si>
  <si>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</si>
  <si>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</si>
  <si>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</si>
  <si>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</si>
  <si>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</si>
  <si>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</si>
  <si>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</si>
  <si>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</si>
  <si>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</si>
  <si>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</si>
  <si>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</si>
  <si>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</si>
  <si>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</si>
  <si>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</si>
  <si>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</si>
  <si>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</si>
  <si>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</si>
  <si>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</si>
  <si>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</si>
  <si>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</si>
  <si>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</si>
  <si>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</si>
  <si>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</si>
  <si>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</si>
  <si>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</si>
  <si>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</si>
  <si>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</si>
  <si>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</si>
  <si>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</si>
  <si>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</si>
  <si>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</si>
  <si>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</si>
  <si>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</si>
  <si>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</si>
  <si>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</si>
  <si>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</si>
  <si>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</si>
  <si>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</si>
  <si>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</si>
  <si>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</si>
  <si>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</si>
  <si>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</si>
  <si>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</si>
  <si>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</si>
  <si>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</si>
  <si>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</si>
  <si>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</si>
  <si>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</si>
  <si>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</si>
  <si>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</si>
  <si>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</si>
  <si>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</si>
  <si>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</si>
  <si>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</si>
  <si>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</si>
  <si>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</si>
  <si>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</si>
  <si>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</si>
  <si>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</si>
  <si>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</si>
  <si>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</si>
  <si>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</si>
  <si>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</si>
  <si>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</si>
  <si>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</si>
  <si>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</si>
  <si>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</si>
  <si>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</si>
  <si>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</si>
  <si>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</si>
  <si>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</si>
  <si>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</si>
  <si>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</si>
  <si>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</si>
  <si>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</si>
  <si>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</si>
  <si>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</si>
  <si>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</si>
  <si>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</si>
  <si>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</si>
  <si>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</si>
  <si>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</si>
  <si>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</si>
  <si>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</si>
  <si>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</si>
  <si>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</si>
  <si>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</si>
  <si>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</si>
  <si>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</si>
  <si>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</si>
  <si>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</si>
  <si>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</si>
  <si>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</si>
  <si>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</si>
  <si>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</si>
  <si>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</si>
  <si>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</si>
  <si>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</si>
  <si>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</si>
  <si>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</si>
  <si>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</si>
  <si>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</si>
  <si>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</si>
  <si>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</si>
  <si>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</si>
  <si>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</si>
  <si>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</si>
  <si>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</si>
  <si>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</si>
  <si>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</si>
  <si>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</si>
  <si>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</si>
  <si>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</si>
  <si>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</si>
  <si>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</si>
  <si>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</si>
  <si>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</si>
  <si>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</si>
  <si>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</si>
  <si>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</si>
  <si>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</si>
  <si>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</si>
  <si>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</si>
  <si>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</si>
  <si>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</si>
  <si>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</si>
  <si>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</si>
  <si>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</si>
  <si>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</si>
  <si>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</si>
  <si>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</si>
  <si>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</si>
  <si>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</si>
  <si>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</si>
  <si>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</si>
  <si>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</si>
  <si>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</si>
  <si>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</si>
  <si>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</si>
  <si>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</si>
  <si>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</si>
  <si>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</si>
  <si>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</si>
  <si>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</si>
  <si>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</si>
  <si>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</si>
  <si>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</si>
  <si>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</si>
  <si>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</si>
  <si>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</si>
  <si>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</si>
  <si>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</si>
  <si>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</si>
  <si>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</si>
  <si>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</si>
  <si>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</si>
  <si>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</si>
  <si>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</si>
  <si>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</si>
  <si>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</si>
  <si>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</si>
  <si>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</si>
  <si>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</si>
  <si>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</si>
  <si>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</si>
  <si>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</si>
  <si>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</si>
  <si>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</si>
  <si>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</si>
  <si>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</si>
  <si>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</si>
  <si>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</si>
  <si>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</si>
  <si>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</si>
  <si>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</si>
  <si>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</si>
  <si>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</si>
  <si>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</si>
  <si>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</si>
  <si>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</si>
  <si>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</si>
  <si>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</si>
  <si>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</si>
  <si>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</si>
  <si>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</si>
  <si>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</si>
  <si>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</si>
  <si>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</si>
  <si>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</si>
  <si>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</si>
  <si>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</si>
  <si>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</si>
  <si>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</si>
  <si>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</si>
  <si>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</si>
  <si>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</si>
  <si>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</si>
  <si>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</si>
  <si>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</si>
  <si>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</si>
  <si>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</si>
  <si>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</si>
  <si>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</si>
  <si>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</si>
  <si>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</si>
  <si>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</si>
  <si>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</si>
  <si>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</si>
  <si>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</si>
  <si>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</si>
  <si>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</si>
  <si>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</si>
  <si>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</si>
  <si>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</si>
  <si>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</si>
  <si>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</si>
  <si>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</si>
  <si>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</si>
  <si>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</si>
  <si>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</si>
  <si>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</si>
  <si>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</si>
  <si>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</si>
  <si>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</si>
  <si>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</si>
  <si>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</si>
  <si>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</si>
  <si>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</si>
  <si>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</si>
  <si>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</si>
  <si>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</si>
  <si>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</si>
  <si>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</si>
  <si>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</si>
  <si>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</si>
  <si>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</si>
  <si>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</si>
  <si>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</si>
  <si>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</si>
  <si>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</si>
  <si>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</si>
  <si>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</si>
  <si>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</si>
  <si>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</si>
  <si>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</si>
  <si>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</si>
  <si>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</si>
  <si>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</si>
  <si>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</si>
  <si>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</si>
  <si>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</si>
  <si>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</si>
  <si>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</si>
  <si>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</si>
  <si>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</si>
  <si>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</si>
  <si>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</si>
  <si>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</si>
  <si>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</si>
  <si>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</si>
  <si>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</si>
  <si>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</si>
  <si>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</si>
  <si>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</si>
  <si>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</si>
  <si>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</si>
  <si>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</si>
  <si>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</si>
  <si>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</si>
  <si>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</si>
  <si>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</si>
  <si>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</si>
  <si>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</si>
  <si>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</si>
  <si>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</si>
  <si>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</si>
  <si>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</si>
  <si>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</si>
  <si>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</si>
  <si>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</si>
  <si>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</si>
  <si>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</si>
  <si>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</si>
  <si>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</si>
  <si>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</si>
  <si>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</si>
  <si>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</si>
  <si>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</si>
  <si>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</si>
  <si>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</si>
  <si>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</si>
  <si>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</si>
  <si>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</si>
  <si>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</si>
  <si>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</si>
  <si>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</si>
  <si>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</si>
  <si>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</si>
  <si>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</si>
  <si>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</si>
  <si>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</si>
  <si>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</si>
  <si>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</si>
  <si>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</si>
  <si>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</si>
  <si>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</si>
  <si>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</si>
  <si>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</si>
  <si>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</si>
  <si>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</si>
  <si>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</si>
  <si>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</si>
  <si>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</si>
  <si>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</si>
  <si>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</si>
  <si>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</si>
  <si>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</si>
  <si>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</si>
  <si>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</si>
  <si>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</si>
  <si>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</si>
  <si>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</si>
  <si>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</si>
  <si>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</si>
  <si>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</si>
  <si>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</si>
  <si>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</si>
  <si>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</si>
  <si>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</si>
  <si>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</si>
  <si>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</si>
  <si>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</si>
  <si>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</si>
  <si>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</si>
  <si>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</si>
  <si>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</si>
  <si>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</si>
  <si>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</si>
  <si>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</si>
  <si>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</si>
  <si>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</si>
  <si>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</si>
  <si>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</si>
  <si>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</si>
  <si>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</si>
  <si>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</si>
  <si>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</si>
  <si>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</si>
  <si>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</si>
  <si>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</si>
  <si>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</si>
  <si>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</si>
  <si>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</si>
  <si>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</si>
  <si>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</si>
  <si>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</si>
  <si>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</si>
  <si>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</si>
  <si>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</si>
  <si>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</si>
  <si>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</si>
  <si>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</si>
  <si>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</si>
  <si>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</si>
  <si>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</si>
  <si>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</si>
  <si>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</si>
  <si>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</si>
  <si>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</si>
  <si>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</si>
  <si>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</si>
  <si>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</si>
  <si>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</si>
  <si>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</si>
  <si>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</si>
  <si>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</si>
  <si>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</si>
  <si>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</si>
  <si>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</si>
  <si>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</si>
  <si>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</si>
  <si>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</si>
  <si>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</si>
  <si>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</si>
  <si>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</si>
  <si>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</si>
  <si>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</si>
  <si>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</si>
  <si>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</si>
  <si>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</si>
  <si>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</si>
  <si>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</si>
  <si>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</si>
  <si>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</si>
  <si>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</si>
  <si>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</si>
  <si>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</si>
  <si>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</si>
  <si>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</si>
  <si>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</si>
  <si>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</si>
  <si>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</si>
  <si>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</si>
  <si>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</si>
  <si>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</si>
  <si>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</si>
  <si>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</si>
  <si>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</si>
  <si>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</si>
  <si>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</si>
  <si>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</si>
  <si>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</si>
  <si>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</si>
  <si>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</si>
  <si>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</si>
  <si>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</si>
  <si>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</si>
  <si>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</si>
  <si>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</si>
  <si>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</si>
  <si>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</si>
  <si>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</si>
  <si>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</si>
  <si>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</si>
  <si>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</si>
  <si>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</si>
  <si>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</si>
  <si>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</si>
  <si>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</si>
  <si>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</si>
  <si>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</si>
  <si>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</si>
  <si>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</si>
  <si>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</si>
  <si>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</si>
  <si>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</si>
  <si>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</si>
  <si>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</si>
  <si>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</si>
  <si>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</si>
  <si>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</si>
  <si>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</si>
  <si>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</si>
  <si>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</si>
  <si>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</si>
  <si>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</si>
  <si>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</si>
  <si>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</si>
  <si>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</si>
  <si>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</si>
  <si>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</si>
  <si>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</si>
  <si>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</si>
  <si>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</si>
  <si>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</si>
  <si>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</si>
  <si>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</si>
  <si>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</si>
  <si>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</si>
  <si>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</si>
  <si>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</si>
  <si>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</si>
  <si>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</si>
  <si>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</si>
  <si>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</si>
  <si>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</si>
  <si>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</si>
  <si>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</si>
  <si>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</si>
  <si>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</si>
  <si>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</si>
  <si>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</si>
  <si>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</si>
  <si>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</si>
  <si>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</si>
  <si>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</si>
  <si>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</si>
  <si>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</si>
  <si>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</si>
  <si>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</si>
  <si>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</si>
  <si>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</si>
  <si>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</si>
  <si>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</si>
  <si>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</si>
  <si>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</si>
  <si>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</si>
  <si>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</si>
  <si>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</si>
  <si>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</si>
  <si>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</si>
  <si>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</si>
  <si>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</si>
  <si>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</si>
  <si>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</si>
  <si>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</si>
  <si>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</si>
  <si>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</si>
  <si>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</si>
  <si>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</si>
  <si>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</si>
  <si>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</si>
  <si>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</si>
  <si>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</si>
  <si>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</si>
  <si>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</si>
  <si>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</si>
  <si>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</si>
  <si>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</si>
  <si>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</si>
  <si>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</si>
  <si>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</si>
  <si>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</si>
  <si>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</si>
  <si>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</si>
  <si>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</si>
  <si>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</si>
  <si>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</si>
  <si>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</si>
  <si>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</si>
  <si>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</si>
  <si>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</si>
  <si>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</si>
  <si>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</si>
  <si>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</si>
  <si>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</si>
  <si>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</si>
  <si>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</si>
  <si>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</si>
  <si>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</si>
  <si>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</si>
  <si>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</si>
  <si>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</si>
  <si>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</si>
  <si>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</si>
  <si>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</si>
  <si>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</si>
  <si>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</si>
  <si>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</si>
  <si>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</si>
  <si>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</si>
  <si>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</si>
  <si>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</si>
  <si>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</si>
  <si>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</si>
  <si>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</si>
  <si>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</si>
  <si>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</si>
  <si>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</si>
  <si>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</si>
  <si>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</si>
  <si>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</si>
  <si>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</si>
  <si>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</si>
  <si>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</si>
  <si>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</si>
  <si>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</si>
  <si>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</si>
  <si>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</si>
  <si>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</si>
  <si>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</si>
  <si>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</si>
  <si>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</si>
  <si>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</si>
  <si>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</si>
  <si>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</si>
  <si>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</si>
  <si>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</si>
  <si>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</si>
  <si>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</si>
  <si>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</si>
  <si>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</si>
  <si>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</si>
  <si>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</si>
  <si>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</si>
  <si>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</si>
  <si>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</si>
  <si>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</si>
  <si>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</si>
  <si>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</si>
  <si>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</si>
  <si>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</si>
  <si>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</si>
  <si>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</si>
  <si>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</si>
  <si>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</si>
  <si>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</si>
  <si>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</si>
  <si>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</si>
  <si>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</si>
  <si>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</si>
  <si>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</si>
  <si>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</si>
  <si>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</si>
  <si>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</si>
  <si>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</si>
  <si>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</si>
  <si>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</si>
  <si>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</si>
  <si>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</si>
  <si>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</si>
  <si>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</si>
  <si>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</si>
  <si>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</si>
  <si>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</si>
  <si>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</si>
  <si>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</si>
  <si>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</si>
  <si>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</si>
  <si>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</si>
  <si>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</si>
  <si>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</si>
  <si>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</si>
  <si>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</si>
  <si>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</si>
  <si>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</si>
  <si>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</si>
  <si>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</si>
  <si>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</si>
  <si>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</si>
  <si>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</si>
  <si>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</si>
  <si>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</si>
  <si>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</si>
  <si>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</si>
  <si>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</si>
  <si>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</si>
  <si>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</si>
  <si>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</si>
  <si>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</si>
  <si>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</si>
  <si>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</si>
  <si>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</si>
  <si>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</si>
  <si>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</si>
  <si>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</si>
  <si>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</si>
  <si>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</si>
  <si>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</si>
  <si>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</si>
  <si>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</si>
  <si>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</si>
  <si>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</si>
  <si>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</si>
  <si>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</si>
  <si>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</si>
  <si>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</si>
  <si>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</si>
  <si>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</si>
  <si>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</si>
  <si>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</si>
  <si>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</si>
  <si>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</si>
  <si>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</si>
  <si>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</si>
  <si>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</si>
  <si>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</si>
  <si>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</si>
  <si>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</si>
  <si>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</si>
  <si>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</si>
  <si>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</si>
  <si>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</si>
  <si>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</si>
  <si>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</si>
  <si>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</si>
  <si>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</si>
  <si>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</si>
  <si>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</si>
  <si>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</si>
  <si>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</si>
  <si>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</si>
  <si>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</si>
  <si>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</si>
  <si>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</si>
  <si>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</si>
  <si>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</si>
  <si>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</si>
  <si>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</si>
  <si>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</si>
  <si>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</si>
  <si>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</si>
  <si>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</si>
  <si>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</si>
  <si>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</si>
  <si>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</si>
  <si>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</si>
  <si>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</si>
  <si>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</si>
  <si>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</si>
  <si>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</si>
  <si>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</si>
  <si>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</si>
  <si>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</si>
  <si>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</si>
  <si>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</si>
  <si>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</si>
  <si>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</si>
  <si>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</si>
  <si>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</si>
  <si>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</si>
  <si>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</si>
  <si>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</si>
  <si>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</si>
  <si>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</si>
  <si>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</si>
  <si>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</si>
  <si>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</si>
  <si>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</si>
  <si>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</si>
  <si>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</si>
  <si>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</si>
  <si>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</si>
  <si>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</si>
  <si>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</si>
  <si>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</si>
  <si>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</si>
  <si>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</si>
  <si>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</si>
  <si>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</si>
  <si>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</si>
  <si>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</si>
  <si>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</si>
  <si>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</si>
  <si>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</si>
  <si>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</si>
  <si>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</si>
  <si>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</si>
  <si>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</si>
  <si>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</si>
  <si>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</si>
  <si>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</si>
  <si>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</si>
  <si>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</si>
  <si>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</si>
  <si>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</si>
  <si>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</si>
  <si>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</si>
  <si>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</si>
  <si>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</si>
  <si>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</si>
  <si>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</si>
  <si>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</si>
  <si>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</si>
  <si>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</si>
  <si>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</si>
  <si>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</si>
  <si>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</si>
  <si>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</si>
  <si>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</si>
  <si>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</si>
  <si>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</si>
  <si>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</si>
  <si>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</si>
  <si>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</si>
  <si>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</si>
  <si>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</si>
  <si>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</si>
  <si>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</si>
  <si>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</si>
  <si>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</si>
  <si>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</si>
  <si>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</si>
  <si>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</si>
  <si>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</si>
  <si>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</si>
  <si>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</si>
  <si>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</si>
  <si>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</si>
  <si>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</si>
  <si>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</si>
  <si>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</si>
  <si>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</si>
  <si>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</si>
  <si>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</si>
  <si>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</si>
  <si>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</si>
  <si>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</si>
  <si>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</si>
  <si>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</si>
  <si>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</si>
  <si>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</si>
  <si>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</si>
  <si>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</si>
  <si>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</si>
  <si>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</si>
  <si>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</si>
  <si>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</si>
  <si>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</si>
  <si>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</si>
  <si>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</si>
  <si>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</si>
  <si>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</si>
  <si>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</si>
  <si>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</si>
  <si>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</si>
  <si>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</si>
  <si>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</si>
  <si>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</si>
  <si>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</si>
  <si>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</si>
  <si>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</si>
  <si>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</si>
  <si>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</si>
  <si>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</si>
  <si>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</si>
  <si>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</si>
  <si>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</si>
  <si>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</si>
  <si>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</si>
  <si>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</si>
  <si>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</si>
  <si>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</si>
  <si>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</si>
  <si>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</si>
  <si>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</si>
  <si>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</si>
  <si>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</si>
  <si>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</si>
  <si>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</si>
  <si>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</si>
  <si>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</si>
  <si>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</si>
  <si>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</si>
  <si>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</si>
  <si>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</si>
  <si>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</si>
  <si>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</si>
  <si>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</si>
  <si>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</si>
  <si>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</si>
  <si>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</si>
  <si>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</si>
  <si>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</si>
  <si>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</si>
  <si>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</si>
  <si>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</si>
  <si>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</si>
  <si>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</si>
  <si>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</si>
  <si>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</si>
  <si>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</si>
  <si>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</si>
  <si>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</si>
  <si>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</si>
  <si>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</si>
  <si>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</si>
  <si>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</si>
  <si>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</si>
  <si>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</si>
  <si>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</si>
  <si>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</si>
  <si>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</si>
  <si>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</si>
  <si>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</si>
  <si>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</si>
  <si>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</si>
  <si>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</si>
  <si>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</si>
  <si>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</si>
  <si>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</si>
  <si>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</si>
  <si>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</si>
  <si>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</si>
  <si>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</si>
  <si>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</si>
  <si>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</si>
  <si>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</si>
  <si>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</si>
  <si>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</si>
  <si>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</si>
  <si>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</si>
  <si>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</si>
  <si>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</si>
  <si>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</si>
  <si>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</si>
  <si>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</si>
  <si>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</si>
  <si>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</si>
  <si>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</si>
  <si>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</si>
  <si>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</si>
  <si>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</si>
  <si>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</si>
  <si>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</si>
  <si>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</si>
  <si>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</si>
  <si>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</si>
  <si>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</si>
  <si>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</si>
  <si>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</si>
  <si>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</si>
  <si>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</si>
  <si>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</si>
  <si>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</si>
  <si>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</si>
  <si>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</si>
  <si>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</si>
  <si>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</si>
  <si>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</si>
  <si>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</si>
  <si>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</si>
  <si>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</si>
  <si>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</si>
  <si>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</si>
  <si>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</si>
  <si>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</si>
  <si>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</si>
  <si>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</si>
  <si>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</si>
  <si>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</si>
  <si>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</si>
  <si>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</si>
  <si>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</si>
  <si>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</si>
  <si>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</si>
  <si>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</si>
  <si>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</si>
  <si>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</si>
  <si>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</si>
  <si>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</si>
  <si>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</si>
  <si>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</si>
  <si>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</si>
  <si>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</si>
  <si>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</si>
  <si>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</si>
  <si>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</si>
  <si>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</si>
  <si>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</si>
  <si>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</si>
  <si>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</si>
  <si>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</si>
  <si>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</si>
  <si>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</si>
  <si>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</si>
  <si>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</si>
  <si>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</si>
  <si>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</si>
  <si>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</si>
  <si>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</si>
  <si>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</si>
  <si>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</si>
  <si>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</si>
  <si>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</si>
  <si>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</si>
  <si>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</si>
  <si>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</si>
  <si>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</si>
  <si>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</si>
  <si>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</si>
  <si>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</si>
  <si>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</si>
  <si>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</si>
  <si>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</si>
  <si>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</si>
  <si>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</si>
  <si>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</si>
  <si>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</si>
  <si>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</si>
  <si>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</si>
  <si>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</si>
  <si>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</si>
  <si>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</si>
  <si>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</si>
  <si>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</si>
  <si>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</si>
  <si>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</si>
  <si>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</si>
  <si>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</si>
  <si>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</si>
  <si>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</si>
  <si>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</si>
  <si>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</si>
  <si>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</si>
  <si>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</si>
  <si>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</si>
  <si>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</si>
  <si>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</si>
  <si>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</si>
  <si>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</si>
  <si>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</si>
  <si>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</si>
  <si>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</si>
  <si>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</si>
  <si>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</si>
  <si>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</si>
  <si>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</si>
  <si>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</si>
  <si>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</si>
  <si>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</si>
  <si>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</si>
  <si>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</si>
  <si>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</si>
  <si>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</si>
  <si>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</si>
  <si>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</si>
  <si>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</si>
  <si>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</si>
  <si>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</si>
  <si>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</si>
  <si>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</si>
  <si>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</si>
  <si>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</si>
  <si>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</si>
  <si>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</si>
  <si>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</si>
  <si>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</si>
  <si>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</si>
  <si>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</si>
  <si>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</si>
  <si>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</si>
  <si>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</si>
  <si>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</si>
  <si>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</si>
  <si>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</si>
  <si>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</si>
  <si>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</si>
  <si>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</si>
  <si>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</si>
  <si>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</si>
  <si>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</si>
  <si>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</si>
  <si>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</si>
  <si>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</si>
  <si>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</si>
  <si>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</si>
  <si>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</si>
  <si>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</si>
  <si>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</si>
  <si>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</si>
  <si>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</si>
  <si>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</si>
  <si>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</si>
  <si>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</si>
  <si>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</si>
  <si>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</si>
  <si>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</si>
  <si>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</si>
  <si>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</si>
  <si>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</si>
  <si>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</si>
  <si>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</si>
  <si>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</si>
  <si>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</si>
  <si>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</si>
  <si>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</si>
  <si>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</si>
  <si>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</si>
  <si>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</si>
  <si>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</si>
  <si>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</si>
  <si>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</si>
  <si>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</si>
  <si>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</si>
  <si>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</si>
  <si>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</si>
  <si>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</si>
  <si>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</si>
  <si>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</si>
  <si>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</si>
  <si>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</si>
  <si>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</si>
  <si>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</si>
  <si>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</si>
  <si>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</si>
  <si>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</si>
  <si>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</si>
  <si>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</si>
  <si>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</si>
  <si>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</si>
  <si>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</si>
  <si>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</si>
  <si>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</si>
  <si>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</si>
  <si>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</si>
  <si>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</si>
  <si>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</si>
  <si>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</si>
  <si>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</si>
  <si>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</si>
  <si>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</si>
  <si>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</si>
  <si>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</si>
  <si>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</si>
  <si>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</si>
  <si>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</si>
  <si>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</si>
  <si>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</si>
  <si>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</si>
  <si>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</si>
  <si>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</si>
  <si>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</si>
  <si>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</si>
  <si>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</si>
  <si>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</si>
  <si>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</si>
  <si>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</si>
  <si>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</si>
  <si>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</si>
  <si>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</si>
  <si>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</si>
  <si>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</si>
  <si>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</si>
  <si>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</si>
  <si>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</si>
  <si>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</si>
  <si>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</si>
  <si>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</si>
  <si>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</si>
  <si>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</si>
  <si>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</si>
  <si>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</si>
  <si>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</si>
  <si>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</si>
  <si>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</si>
  <si>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</si>
  <si>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</si>
  <si>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</si>
  <si>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</si>
  <si>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</si>
  <si>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</si>
  <si>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</si>
  <si>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</si>
  <si>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</si>
  <si>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</si>
  <si>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</si>
  <si>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</si>
  <si>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</si>
  <si>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</si>
  <si>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</si>
  <si>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</si>
  <si>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</si>
  <si>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</si>
  <si>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</si>
  <si>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</si>
  <si>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</si>
  <si>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</si>
  <si>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</si>
  <si>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</si>
  <si>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</si>
  <si>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</si>
  <si>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</si>
  <si>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</si>
  <si>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</si>
  <si>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</si>
  <si>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</si>
  <si>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</si>
  <si>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</si>
  <si>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</si>
  <si>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</si>
  <si>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</si>
  <si>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</si>
  <si>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</si>
  <si>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</si>
  <si>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</si>
  <si>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</si>
  <si>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</si>
  <si>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</si>
  <si>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</si>
  <si>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</si>
  <si>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</si>
  <si>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</si>
  <si>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</si>
  <si>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</si>
  <si>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</si>
  <si>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</si>
  <si>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</si>
  <si>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</si>
  <si>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</si>
  <si>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</si>
  <si>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</si>
  <si>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</si>
  <si>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</si>
  <si>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</si>
  <si>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</si>
  <si>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</si>
  <si>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</si>
  <si>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</si>
  <si>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</si>
  <si>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</si>
  <si>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</si>
  <si>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</si>
  <si>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</si>
  <si>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</si>
  <si>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</si>
  <si>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</si>
  <si>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</si>
  <si>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</si>
  <si>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</si>
  <si>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</si>
  <si>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</si>
  <si>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</si>
  <si>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</si>
  <si>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</si>
  <si>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</si>
  <si>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</si>
  <si>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</si>
  <si>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</si>
  <si>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</si>
  <si>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</si>
  <si>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</si>
  <si>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</si>
  <si>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</si>
  <si>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</si>
  <si>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</si>
  <si>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</si>
  <si>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</si>
  <si>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</si>
  <si>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</si>
  <si>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</si>
  <si>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</si>
  <si>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</si>
  <si>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</si>
  <si>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</si>
  <si>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</si>
  <si>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</si>
  <si>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</si>
  <si>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</si>
  <si>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</si>
  <si>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</si>
  <si>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</si>
  <si>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</si>
  <si>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</si>
  <si>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</si>
  <si>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</si>
  <si>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</si>
  <si>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</si>
  <si>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</si>
  <si>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</si>
  <si>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</si>
  <si>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</si>
  <si>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</si>
  <si>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</si>
  <si>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</si>
  <si>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</si>
  <si>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</si>
  <si>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</si>
  <si>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</si>
  <si>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</si>
  <si>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</si>
  <si>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</si>
  <si>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</si>
  <si>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</si>
  <si>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</si>
  <si>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</si>
  <si>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</si>
  <si>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</si>
  <si>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</si>
  <si>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</si>
  <si>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</si>
  <si>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</si>
  <si>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</si>
  <si>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</si>
  <si>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</si>
  <si>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</si>
  <si>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</si>
  <si>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</si>
  <si>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</si>
  <si>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</si>
  <si>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</si>
  <si>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</si>
  <si>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</si>
  <si>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</si>
  <si>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</si>
  <si>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</si>
  <si>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</si>
  <si>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</si>
  <si>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</si>
  <si>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</si>
  <si>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</si>
  <si>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</si>
  <si>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</si>
  <si>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</si>
  <si>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</si>
  <si>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</si>
  <si>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</si>
  <si>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</si>
  <si>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</si>
  <si>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</si>
  <si>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</si>
  <si>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</si>
  <si>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</si>
  <si>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</si>
  <si>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</si>
  <si>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</si>
  <si>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</si>
  <si>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</si>
  <si>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</si>
  <si>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</si>
  <si>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</si>
  <si>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</si>
  <si>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</si>
  <si>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</si>
  <si>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</si>
  <si>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</si>
  <si>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</si>
  <si>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</si>
  <si>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</si>
  <si>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</si>
  <si>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</si>
  <si>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</si>
  <si>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</si>
  <si>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</si>
  <si>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</si>
  <si>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</si>
  <si>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</si>
  <si>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</si>
  <si>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</si>
  <si>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</si>
  <si>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</si>
  <si>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</si>
  <si>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</si>
  <si>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</si>
  <si>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</si>
  <si>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</si>
  <si>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</si>
  <si>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</si>
  <si>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</si>
  <si>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</si>
  <si>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</si>
  <si>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</si>
  <si>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</si>
  <si>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</si>
  <si>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</si>
  <si>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</si>
  <si>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</si>
  <si>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</si>
  <si>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</si>
  <si>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</si>
  <si>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</si>
  <si>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</si>
  <si>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</si>
  <si>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</si>
  <si>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</si>
  <si>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</si>
  <si>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</si>
  <si>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</si>
  <si>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</si>
  <si>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</si>
  <si>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</si>
  <si>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</si>
  <si>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</si>
  <si>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</si>
  <si>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</si>
  <si>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</si>
  <si>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</si>
  <si>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</si>
  <si>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</si>
  <si>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</si>
  <si>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</si>
  <si>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</si>
  <si>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</si>
  <si>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</si>
  <si>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</si>
  <si>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</si>
  <si>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</si>
  <si>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</si>
  <si>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</si>
  <si>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</si>
  <si>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</si>
  <si>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</si>
  <si>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</si>
  <si>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</si>
  <si>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</si>
  <si>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</si>
  <si>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</si>
  <si>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</si>
  <si>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</si>
  <si>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</si>
  <si>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</si>
  <si>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</si>
  <si>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</si>
  <si>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</si>
  <si>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</si>
  <si>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</si>
  <si>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</si>
  <si>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</si>
  <si>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</si>
  <si>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</si>
  <si>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</si>
  <si>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</si>
  <si>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</si>
  <si>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</si>
  <si>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</si>
  <si>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</si>
  <si>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</si>
  <si>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</si>
  <si>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</si>
  <si>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</si>
  <si>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</si>
  <si>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</si>
  <si>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</si>
  <si>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</si>
  <si>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</si>
  <si>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</si>
  <si>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</si>
  <si>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</si>
  <si>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</si>
  <si>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</si>
  <si>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</si>
  <si>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</si>
  <si>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</si>
  <si>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</si>
  <si>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</si>
  <si>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</si>
  <si>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</si>
  <si>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</si>
  <si>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</si>
  <si>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</si>
  <si>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</si>
  <si>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</si>
  <si>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</si>
  <si>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</si>
  <si>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</si>
  <si>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</si>
  <si>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</si>
  <si>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</si>
  <si>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</si>
  <si>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</si>
  <si>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</si>
  <si>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</si>
  <si>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</si>
  <si>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</si>
  <si>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</si>
  <si>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</si>
  <si>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</si>
  <si>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</si>
  <si>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</si>
  <si>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</si>
  <si>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</si>
  <si>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</si>
  <si>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</si>
  <si>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</si>
  <si>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</si>
  <si>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</si>
  <si>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</si>
  <si>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</si>
  <si>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</si>
  <si>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</si>
  <si>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</si>
  <si>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</si>
  <si>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</si>
  <si>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</si>
  <si>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</si>
  <si>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</si>
  <si>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</si>
  <si>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</si>
  <si>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</si>
  <si>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</si>
  <si>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</si>
  <si>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</si>
  <si>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</si>
  <si>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</si>
  <si>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</si>
  <si>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</si>
  <si>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</si>
  <si>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</si>
  <si>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</si>
  <si>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</si>
  <si>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</si>
  <si>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</si>
  <si>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</si>
  <si>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</si>
  <si>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</si>
  <si>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</si>
  <si>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</si>
  <si>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</si>
  <si>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</si>
  <si>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</si>
  <si>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</si>
  <si>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</si>
  <si>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</si>
  <si>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</si>
  <si>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</si>
  <si>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</si>
  <si>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</si>
  <si>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</si>
  <si>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</si>
  <si>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</si>
  <si>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</si>
  <si>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</si>
  <si>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</si>
  <si>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</si>
  <si>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</si>
  <si>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</si>
  <si>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</si>
  <si>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</si>
  <si>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</si>
  <si>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</si>
  <si>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</si>
  <si>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</si>
  <si>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</si>
  <si>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</si>
  <si>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</si>
  <si>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</si>
  <si>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</si>
  <si>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</si>
  <si>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</si>
  <si>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</si>
  <si>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</si>
  <si>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</si>
  <si>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</si>
  <si>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</si>
  <si>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</si>
  <si>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</si>
  <si>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</si>
  <si>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</si>
  <si>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</si>
  <si>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</si>
  <si>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</si>
  <si>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</si>
  <si>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</si>
  <si>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</si>
  <si>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</si>
  <si>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</si>
  <si>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</si>
  <si>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</si>
  <si>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</si>
  <si>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</si>
  <si>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</si>
  <si>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</si>
  <si>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</si>
  <si>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</si>
  <si>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</si>
  <si>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</si>
  <si>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</si>
  <si>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</si>
  <si>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</si>
  <si>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</si>
  <si>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</si>
  <si>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</si>
  <si>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</si>
  <si>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</si>
  <si>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</si>
  <si>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</si>
  <si>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</si>
  <si>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</si>
  <si>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</si>
  <si>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</si>
  <si>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</si>
  <si>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</si>
  <si>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</si>
  <si>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</si>
  <si>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</si>
  <si>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</si>
  <si>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</si>
  <si>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</si>
  <si>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</si>
  <si>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</si>
  <si>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</si>
  <si>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</si>
  <si>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</si>
  <si>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</si>
  <si>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</si>
  <si>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</si>
  <si>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</si>
  <si>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</si>
  <si>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</si>
  <si>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</si>
  <si>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</si>
  <si>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</si>
  <si>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</si>
  <si>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</si>
  <si>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</si>
  <si>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</si>
  <si>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</si>
  <si>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</si>
  <si>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</si>
  <si>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</si>
  <si>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</si>
  <si>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</si>
  <si>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</si>
  <si>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</si>
  <si>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</si>
  <si>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</si>
  <si>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</si>
  <si>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</si>
  <si>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</si>
  <si>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</si>
  <si>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</si>
  <si>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</si>
  <si>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</si>
  <si>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</si>
  <si>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</si>
  <si>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</si>
  <si>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</si>
  <si>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</si>
  <si>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</si>
  <si>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</si>
  <si>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</si>
  <si>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</si>
  <si>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</si>
  <si>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</si>
  <si>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</si>
  <si>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</si>
  <si>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</si>
  <si>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</si>
  <si>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</si>
  <si>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</si>
  <si>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</si>
  <si>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</si>
  <si>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</si>
  <si>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</si>
  <si>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</si>
  <si>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</si>
  <si>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</si>
  <si>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</si>
  <si>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</si>
  <si>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</si>
  <si>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</si>
  <si>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</si>
  <si>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</si>
  <si>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</si>
  <si>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</si>
  <si>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</si>
  <si>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</si>
  <si>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</si>
  <si>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</si>
  <si>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</si>
  <si>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</si>
  <si>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</si>
  <si>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</si>
  <si>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</si>
  <si>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</si>
  <si>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</si>
  <si>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</si>
  <si>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</si>
  <si>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</si>
  <si>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</si>
  <si>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</si>
  <si>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</si>
  <si>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</si>
  <si>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</si>
  <si>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</si>
  <si>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</si>
  <si>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</si>
  <si>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</si>
  <si>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</si>
  <si>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</si>
  <si>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</si>
  <si>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</si>
  <si>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</si>
  <si>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</si>
  <si>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</si>
  <si>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</si>
  <si>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</si>
  <si>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</si>
  <si>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</si>
  <si>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</si>
  <si>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</si>
  <si>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</si>
  <si>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</si>
  <si>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</si>
  <si>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</si>
  <si>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</si>
  <si>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</si>
  <si>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</si>
  <si>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</si>
  <si>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</si>
  <si>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</si>
  <si>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</si>
  <si>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</si>
  <si>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</si>
  <si>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</si>
  <si>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</si>
  <si>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</si>
  <si>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</si>
  <si>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</si>
  <si>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</si>
  <si>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</si>
  <si>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</si>
  <si>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</si>
  <si>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</si>
  <si>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</si>
  <si>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</si>
  <si>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</si>
  <si>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</si>
  <si>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</si>
  <si>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</si>
  <si>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</si>
  <si>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</si>
  <si>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</si>
  <si>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</si>
  <si>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</si>
  <si>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</si>
  <si>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</si>
  <si>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</si>
  <si>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</si>
  <si>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</si>
  <si>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</si>
  <si>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</si>
  <si>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</si>
  <si>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</si>
  <si>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</si>
  <si>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</si>
  <si>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</si>
  <si>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</si>
  <si>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</si>
  <si>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</si>
  <si>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</si>
  <si>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</si>
  <si>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</si>
  <si>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</si>
  <si>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</si>
  <si>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</si>
  <si>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</si>
  <si>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</si>
  <si>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</si>
  <si>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</si>
  <si>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</si>
  <si>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</si>
  <si>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</si>
  <si>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</si>
  <si>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</si>
  <si>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</si>
  <si>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</si>
  <si>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</si>
  <si>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</si>
  <si>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</si>
  <si>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</si>
  <si>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</si>
  <si>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</si>
  <si>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</si>
  <si>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</si>
  <si>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</si>
  <si>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</si>
  <si>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</si>
  <si>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</si>
  <si>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</si>
  <si>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</si>
  <si>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</si>
  <si>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</si>
  <si>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</si>
  <si>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</si>
  <si>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</si>
  <si>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</si>
  <si>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</si>
  <si>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</si>
  <si>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</si>
  <si>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</si>
  <si>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</si>
  <si>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</si>
  <si>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</si>
  <si>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</si>
  <si>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</si>
  <si>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</si>
  <si>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</si>
  <si>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</si>
  <si>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</si>
  <si>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</si>
  <si>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</si>
  <si>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</si>
  <si>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</si>
  <si>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</si>
  <si>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</si>
  <si>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</si>
  <si>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</si>
  <si>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</si>
  <si>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</si>
  <si>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</si>
  <si>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</si>
  <si>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</si>
  <si>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</si>
  <si>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</si>
  <si>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</si>
  <si>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</si>
  <si>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</si>
  <si>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</si>
  <si>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</si>
  <si>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</si>
  <si>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</si>
  <si>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</si>
  <si>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</si>
  <si>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</si>
  <si>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</si>
  <si>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</si>
  <si>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</si>
  <si>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</si>
  <si>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</si>
  <si>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</si>
  <si>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</si>
  <si>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</si>
  <si>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</si>
  <si>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</si>
  <si>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</si>
  <si>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</si>
  <si>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</si>
  <si>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</si>
  <si>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</si>
  <si>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</si>
  <si>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</si>
  <si>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</si>
  <si>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</si>
  <si>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</si>
  <si>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</si>
  <si>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</si>
  <si>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</si>
  <si>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</si>
  <si>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</si>
  <si>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</si>
  <si>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</si>
  <si>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</si>
  <si>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</si>
  <si>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</si>
  <si>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</si>
  <si>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</si>
  <si>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</si>
  <si>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</si>
  <si>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</si>
  <si>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</si>
  <si>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</si>
  <si>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</si>
  <si>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</si>
  <si>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</si>
  <si>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</si>
  <si>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</si>
  <si>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</si>
  <si>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</si>
  <si>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</si>
  <si>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</si>
  <si>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</si>
  <si>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</si>
  <si>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</si>
  <si>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</si>
  <si>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</si>
  <si>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</si>
  <si>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</si>
  <si>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</si>
  <si>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</si>
  <si>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</si>
  <si>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</si>
  <si>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</si>
  <si>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</si>
  <si>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</si>
  <si>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</si>
  <si>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</si>
  <si>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</si>
  <si>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</si>
  <si>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</si>
  <si>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</si>
  <si>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</si>
  <si>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</si>
  <si>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</si>
  <si>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</si>
  <si>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</si>
  <si>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</si>
  <si>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</si>
  <si>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</si>
  <si>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</si>
  <si>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</si>
  <si>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</si>
  <si>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</si>
  <si>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</si>
  <si>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</si>
  <si>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</si>
  <si>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</si>
  <si>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</si>
  <si>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</si>
  <si>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</si>
  <si>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</si>
  <si>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</si>
  <si>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</si>
  <si>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</si>
  <si>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</si>
  <si>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</si>
  <si>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</si>
  <si>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</si>
  <si>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</si>
  <si>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</si>
  <si>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</si>
  <si>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</si>
  <si>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</si>
  <si>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</si>
  <si>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</si>
  <si>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</si>
  <si>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</si>
  <si>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</si>
  <si>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</si>
  <si>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</si>
  <si>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</si>
  <si>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</si>
  <si>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</si>
  <si>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</si>
  <si>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</si>
  <si>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</si>
  <si>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</si>
  <si>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</si>
  <si>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</si>
  <si>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</si>
  <si>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</si>
  <si>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</si>
  <si>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</si>
  <si>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</si>
  <si>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</si>
  <si>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</si>
  <si>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</si>
  <si>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</si>
  <si>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</si>
  <si>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</si>
  <si>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</si>
  <si>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</si>
  <si>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</si>
  <si>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</si>
  <si>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</si>
  <si>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</si>
  <si>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</si>
  <si>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</si>
  <si>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</si>
  <si>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</si>
  <si>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</si>
  <si>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</si>
  <si>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</si>
  <si>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</si>
  <si>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</si>
  <si>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</si>
  <si>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</si>
  <si>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</si>
  <si>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</si>
  <si>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</si>
  <si>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</si>
  <si>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</si>
  <si>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</si>
  <si>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</si>
  <si>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</si>
  <si>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</si>
  <si>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</si>
  <si>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</si>
  <si>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</si>
  <si>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</si>
  <si>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</si>
  <si>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</si>
  <si>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</si>
  <si>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</si>
  <si>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</si>
  <si>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</si>
  <si>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</si>
  <si>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</si>
  <si>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</si>
  <si>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</si>
  <si>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</si>
  <si>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</si>
  <si>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</si>
  <si>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</si>
  <si>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</si>
  <si>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</si>
  <si>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</si>
  <si>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</si>
  <si>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</si>
  <si>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</si>
  <si>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</si>
  <si>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</si>
  <si>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</si>
  <si>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</si>
  <si>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</si>
  <si>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</si>
  <si>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</si>
  <si>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</si>
  <si>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</si>
  <si>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</si>
  <si>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</si>
  <si>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</si>
  <si>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</si>
  <si>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</si>
  <si>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</si>
  <si>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</si>
  <si>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</si>
  <si>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</si>
  <si>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</si>
  <si>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</si>
  <si>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</si>
  <si>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</si>
  <si>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</si>
  <si>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</si>
  <si>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</si>
  <si>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</si>
  <si>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</si>
  <si>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</si>
  <si>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</si>
  <si>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</si>
  <si>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</si>
  <si>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</si>
  <si>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</si>
  <si>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</si>
  <si>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</si>
  <si>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</si>
  <si>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</si>
  <si>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</si>
  <si>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</si>
  <si>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</si>
  <si>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</si>
  <si>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</si>
  <si>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</si>
  <si>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</si>
  <si>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</si>
  <si>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</si>
  <si>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</si>
  <si>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</si>
  <si>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</si>
  <si>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</si>
  <si>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</si>
  <si>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</si>
  <si>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</si>
  <si>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</si>
  <si>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</si>
  <si>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</si>
  <si>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</si>
  <si>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</si>
  <si>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</si>
  <si>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</si>
  <si>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</si>
  <si>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</si>
  <si>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</si>
  <si>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</si>
  <si>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</si>
  <si>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</si>
  <si>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</si>
  <si>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</si>
  <si>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</si>
  <si>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</si>
  <si>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</si>
  <si>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</si>
  <si>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</si>
  <si>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</si>
  <si>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</si>
  <si>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</si>
  <si>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</si>
  <si>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</si>
  <si>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</si>
  <si>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</si>
  <si>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</si>
  <si>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</si>
  <si>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</si>
  <si>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</si>
  <si>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</si>
  <si>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</si>
  <si>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</si>
  <si>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</si>
  <si>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</si>
  <si>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</si>
  <si>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</si>
  <si>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</si>
  <si>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</si>
  <si>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</si>
  <si>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</si>
  <si>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</si>
  <si>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</si>
  <si>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</si>
  <si>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</si>
  <si>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</si>
  <si>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</si>
  <si>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</si>
  <si>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</si>
  <si>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</si>
  <si>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</si>
  <si>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</si>
  <si>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</si>
  <si>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</si>
  <si>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</si>
  <si>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</si>
  <si>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</si>
  <si>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</si>
  <si>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</si>
  <si>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</si>
  <si>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</si>
  <si>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</si>
  <si>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</si>
  <si>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</si>
  <si>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</si>
  <si>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</si>
  <si>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</si>
  <si>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</si>
  <si>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</si>
  <si>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</si>
  <si>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</si>
  <si>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</si>
  <si>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</si>
  <si>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</si>
  <si>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</si>
  <si>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</si>
  <si>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</si>
  <si>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</si>
  <si>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</si>
  <si>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</si>
  <si>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</si>
  <si>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</si>
  <si>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</si>
  <si>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</si>
  <si>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</si>
  <si>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</si>
  <si>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</si>
  <si>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</si>
  <si>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</si>
  <si>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</si>
  <si>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</si>
  <si>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</si>
  <si>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</si>
  <si>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</si>
  <si>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</si>
  <si>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</si>
  <si>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</si>
  <si>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</si>
  <si>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</si>
  <si>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</si>
  <si>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</si>
  <si>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</si>
  <si>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</si>
  <si>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</si>
  <si>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</si>
  <si>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</si>
  <si>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</si>
  <si>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</si>
  <si>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</si>
  <si>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</si>
  <si>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</si>
  <si>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</si>
  <si>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</si>
  <si>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</si>
  <si>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</si>
  <si>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</si>
  <si>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</si>
  <si>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</si>
  <si>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</si>
  <si>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</si>
  <si>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</si>
  <si>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</si>
  <si>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</si>
  <si>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</si>
  <si>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</si>
  <si>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</si>
  <si>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</si>
  <si>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</si>
  <si>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</si>
  <si>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</si>
  <si>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</si>
  <si>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</si>
  <si>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</si>
  <si>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</si>
  <si>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</si>
  <si>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</si>
  <si>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</si>
  <si>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</si>
  <si>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</si>
  <si>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</si>
  <si>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</si>
  <si>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</si>
  <si>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</si>
  <si>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</si>
  <si>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</si>
  <si>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</si>
  <si>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</si>
  <si>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</si>
  <si>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</si>
  <si>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</si>
  <si>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</si>
  <si>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</si>
  <si>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</si>
  <si>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</si>
  <si>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</si>
  <si>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</si>
  <si>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</si>
  <si>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</si>
  <si>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</si>
  <si>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</si>
  <si>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</si>
  <si>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</si>
  <si>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</si>
  <si>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</si>
  <si>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</si>
  <si>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</si>
  <si>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</si>
  <si>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</si>
  <si>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</si>
  <si>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</si>
  <si>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</si>
  <si>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</si>
  <si>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</si>
  <si>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</si>
  <si>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</si>
  <si>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</si>
  <si>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</si>
  <si>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</si>
  <si>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</si>
  <si>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</si>
  <si>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</si>
  <si>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</si>
  <si>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</si>
  <si>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</si>
  <si>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</si>
  <si>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</si>
  <si>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</si>
  <si>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</si>
  <si>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</si>
  <si>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</si>
  <si>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</si>
  <si>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</si>
  <si>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</si>
  <si>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</si>
  <si>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</si>
  <si>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</si>
  <si>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</si>
  <si>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</si>
  <si>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</si>
  <si>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</si>
  <si>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</si>
  <si>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</si>
  <si>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</si>
  <si>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</si>
  <si>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</si>
  <si>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</si>
  <si>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</si>
  <si>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</si>
  <si>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</si>
  <si>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</si>
  <si>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</si>
  <si>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</si>
  <si>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</si>
  <si>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</si>
  <si>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</si>
  <si>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</si>
  <si>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</si>
  <si>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</si>
  <si>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</si>
  <si>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</si>
  <si>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</si>
  <si>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</si>
  <si>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</si>
  <si>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</si>
  <si>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</si>
  <si>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</si>
  <si>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</si>
  <si>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</si>
  <si>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</si>
  <si>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</si>
  <si>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</si>
  <si>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</si>
  <si>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</si>
  <si>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</si>
  <si>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</si>
  <si>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</si>
  <si>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</si>
  <si>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</si>
  <si>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</si>
  <si>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</si>
  <si>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</si>
  <si>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</si>
  <si>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</si>
  <si>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</si>
  <si>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</si>
  <si>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</si>
  <si>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</si>
  <si>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</si>
  <si>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</si>
  <si>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</si>
  <si>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</si>
  <si>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</si>
  <si>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</si>
  <si>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</si>
  <si>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</si>
  <si>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</si>
  <si>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</si>
  <si>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</si>
  <si>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</si>
  <si>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</si>
  <si>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</si>
  <si>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</si>
  <si>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</si>
  <si>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</si>
  <si>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</si>
  <si>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</si>
  <si>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</si>
  <si>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</si>
  <si>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</si>
  <si>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</si>
  <si>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</si>
  <si>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</si>
  <si>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</si>
  <si>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</si>
  <si>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</si>
  <si>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</si>
  <si>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</si>
  <si>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</si>
  <si>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</si>
  <si>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</si>
  <si>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</si>
  <si>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</si>
  <si>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</si>
  <si>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</si>
  <si>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</si>
  <si>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</si>
  <si>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</si>
  <si>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</si>
  <si>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</si>
  <si>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</si>
  <si>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</si>
  <si>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</si>
  <si>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</si>
  <si>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</si>
  <si>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</si>
  <si>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</si>
  <si>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</si>
  <si>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</si>
  <si>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</si>
  <si>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</si>
  <si>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</si>
  <si>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</si>
  <si>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</si>
  <si>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</si>
  <si>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</si>
  <si>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</si>
  <si>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</si>
  <si>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</si>
  <si>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</si>
  <si>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</si>
  <si>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</si>
  <si>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</si>
  <si>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</si>
  <si>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</si>
  <si>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</si>
  <si>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</si>
  <si>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</si>
  <si>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</si>
  <si>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</si>
  <si>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</si>
  <si>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</si>
  <si>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</si>
  <si>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</si>
  <si>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</si>
  <si>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</si>
  <si>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</si>
  <si>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</si>
  <si>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</si>
  <si>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</si>
  <si>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</si>
  <si>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</si>
  <si>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</si>
  <si>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</si>
  <si>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</si>
  <si>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</si>
  <si>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</si>
  <si>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</si>
  <si>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</si>
  <si>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</si>
  <si>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</si>
  <si>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</si>
  <si>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</si>
  <si>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</si>
  <si>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</si>
  <si>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</si>
  <si>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</si>
  <si>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</si>
  <si>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</si>
  <si>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</si>
  <si>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</si>
  <si>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</si>
  <si>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</si>
  <si>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</si>
  <si>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</si>
  <si>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</si>
  <si>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</si>
  <si>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</si>
  <si>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</si>
  <si>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</si>
  <si>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</si>
  <si>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</si>
  <si>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</si>
  <si>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</si>
  <si>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</si>
  <si>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</si>
  <si>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</si>
  <si>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</si>
  <si>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</si>
  <si>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</si>
  <si>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</si>
  <si>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</si>
  <si>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</si>
  <si>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</si>
  <si>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</si>
  <si>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</si>
  <si>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</si>
  <si>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</si>
  <si>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</si>
  <si>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</si>
  <si>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</si>
  <si>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</si>
  <si>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</si>
  <si>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</si>
  <si>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</si>
  <si>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</si>
  <si>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</si>
  <si>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</si>
  <si>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</si>
  <si>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</si>
  <si>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</si>
  <si>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</si>
  <si>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</si>
  <si>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</si>
  <si>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</si>
  <si>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</si>
  <si>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</si>
  <si>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</si>
  <si>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</si>
  <si>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</si>
  <si>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</si>
  <si>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</si>
  <si>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</si>
  <si>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</si>
  <si>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</si>
  <si>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</si>
  <si>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</si>
  <si>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</si>
  <si>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</si>
  <si>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</si>
  <si>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</si>
  <si>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</si>
  <si>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</si>
  <si>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</si>
  <si>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</si>
  <si>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</si>
  <si>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</si>
  <si>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</si>
  <si>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</si>
  <si>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</si>
  <si>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</si>
  <si>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</si>
  <si>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</si>
  <si>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</si>
  <si>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</si>
  <si>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</si>
  <si>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</si>
  <si>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</si>
  <si>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</si>
  <si>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</si>
  <si>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</si>
  <si>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</si>
  <si>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</si>
  <si>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</si>
  <si>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</si>
  <si>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</si>
  <si>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</si>
  <si>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</si>
  <si>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</si>
  <si>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</si>
  <si>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</si>
  <si>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</si>
  <si>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</si>
  <si>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</si>
  <si>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</si>
  <si>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</si>
  <si>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</si>
  <si>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</si>
  <si>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</si>
  <si>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</si>
  <si>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</si>
  <si>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</si>
  <si>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</si>
  <si>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</si>
  <si>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</si>
  <si>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</si>
  <si>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</si>
  <si>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</si>
  <si>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</si>
  <si>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</si>
  <si>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</si>
  <si>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</si>
  <si>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</si>
  <si>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</si>
  <si>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</si>
  <si>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</si>
  <si>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</si>
  <si>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</si>
  <si>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</si>
  <si>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</si>
  <si>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</si>
  <si>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</si>
  <si>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</si>
  <si>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</si>
  <si>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</si>
  <si>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</si>
  <si>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</si>
  <si>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</si>
  <si>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</si>
  <si>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</si>
  <si>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</si>
  <si>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</si>
  <si>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</si>
  <si>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</si>
  <si>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</si>
  <si>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</si>
  <si>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</si>
  <si>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</si>
  <si>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</si>
  <si>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</si>
  <si>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</si>
  <si>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</si>
  <si>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</si>
  <si>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</si>
  <si>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</si>
  <si>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</si>
  <si>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</si>
  <si>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</si>
  <si>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</si>
  <si>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</si>
  <si>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</si>
  <si>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</si>
  <si>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</si>
  <si>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</si>
  <si>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</si>
  <si>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</si>
  <si>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</si>
  <si>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</si>
  <si>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</si>
  <si>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</si>
  <si>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</si>
  <si>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</si>
  <si>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</si>
  <si>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</si>
  <si>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</si>
  <si>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</si>
  <si>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</si>
  <si>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</si>
  <si>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</si>
  <si>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</si>
  <si>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</si>
  <si>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</si>
  <si>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</si>
  <si>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</si>
  <si>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</si>
  <si>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</si>
  <si>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</si>
  <si>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</si>
  <si>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</si>
  <si>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</si>
  <si>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</si>
  <si>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</si>
  <si>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</si>
  <si>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</si>
  <si>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</si>
  <si>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</si>
  <si>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</si>
  <si>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</si>
  <si>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</si>
  <si>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</si>
  <si>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</si>
  <si>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</si>
  <si>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</si>
  <si>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</si>
  <si>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</si>
  <si>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</si>
  <si>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</si>
  <si>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</si>
  <si>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</si>
  <si>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</si>
  <si>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</si>
  <si>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</si>
  <si>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</si>
  <si>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</si>
  <si>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</si>
  <si>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</si>
  <si>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</si>
  <si>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</si>
  <si>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</si>
  <si>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</si>
  <si>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</si>
  <si>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</si>
  <si>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</si>
  <si>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</si>
  <si>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</si>
  <si>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</si>
  <si>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</si>
  <si>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</si>
  <si>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</si>
  <si>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</si>
  <si>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</si>
  <si>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</si>
  <si>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</si>
  <si>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</si>
  <si>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</si>
  <si>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</si>
  <si>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</si>
  <si>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</si>
  <si>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</si>
  <si>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</si>
  <si>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</si>
  <si>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</si>
  <si>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</si>
  <si>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</si>
  <si>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</si>
  <si>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</si>
  <si>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</si>
  <si>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</si>
  <si>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</si>
  <si>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</si>
  <si>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</si>
  <si>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</si>
  <si>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</si>
  <si>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</si>
  <si>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</si>
  <si>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</si>
  <si>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</si>
  <si>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</si>
  <si>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</si>
  <si>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</si>
  <si>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</si>
  <si>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</si>
  <si>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</si>
  <si>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</si>
  <si>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</si>
  <si>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</si>
  <si>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</si>
  <si>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</si>
  <si>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</si>
  <si>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</si>
  <si>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</si>
  <si>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</si>
  <si>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</si>
  <si>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</si>
  <si>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</si>
  <si>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</si>
  <si>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</si>
  <si>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</si>
  <si>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</si>
  <si>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</si>
  <si>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</si>
  <si>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</si>
  <si>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</si>
  <si>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</si>
  <si>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</si>
  <si>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</si>
  <si>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</si>
  <si>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</si>
  <si>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</si>
  <si>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</si>
  <si>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</si>
  <si>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</si>
  <si>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</si>
  <si>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</si>
  <si>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</si>
  <si>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</si>
  <si>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</si>
  <si>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</si>
  <si>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</si>
  <si>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</si>
  <si>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</si>
  <si>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</si>
  <si>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</si>
  <si>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</si>
  <si>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</si>
  <si>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</si>
  <si>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</si>
  <si>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</si>
  <si>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</si>
  <si>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</si>
  <si>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</si>
  <si>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</si>
  <si>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</si>
  <si>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</si>
  <si>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</si>
  <si>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</si>
  <si>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</si>
  <si>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</si>
  <si>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</si>
  <si>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</si>
  <si>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</si>
  <si>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</si>
  <si>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</si>
  <si>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</si>
  <si>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</si>
  <si>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</si>
  <si>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</si>
  <si>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</si>
  <si>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</si>
  <si>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</si>
  <si>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</si>
  <si>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</si>
  <si>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</si>
  <si>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</si>
  <si>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</si>
  <si>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</si>
  <si>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</si>
  <si>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</si>
  <si>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</si>
  <si>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</si>
  <si>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</si>
  <si>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</si>
  <si>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</si>
  <si>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</si>
  <si>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</si>
  <si>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</si>
  <si>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</si>
  <si>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</si>
  <si>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</si>
  <si>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</si>
  <si>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</si>
  <si>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</si>
  <si>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</si>
  <si>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</si>
  <si>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</si>
  <si>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</si>
  <si>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</si>
  <si>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</si>
  <si>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</si>
  <si>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</si>
  <si>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</si>
  <si>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</si>
  <si>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</si>
  <si>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</si>
  <si>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</si>
  <si>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</si>
  <si>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</si>
  <si>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</si>
  <si>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</si>
  <si>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</si>
  <si>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</si>
  <si>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</si>
  <si>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</si>
  <si>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</si>
  <si>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</si>
  <si>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</si>
  <si>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</si>
  <si>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</si>
  <si>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</si>
  <si>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</si>
  <si>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</si>
  <si>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</si>
  <si>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</si>
  <si>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</si>
  <si>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</si>
  <si>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</si>
  <si>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</si>
  <si>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</si>
  <si>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</si>
  <si>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</si>
  <si>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</si>
  <si>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</si>
  <si>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</si>
  <si>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</si>
  <si>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</si>
  <si>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</si>
  <si>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</si>
  <si>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</si>
  <si>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</si>
  <si>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</si>
  <si>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</si>
  <si>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</si>
  <si>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</si>
  <si>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</si>
  <si>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</si>
  <si>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</si>
  <si>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</si>
  <si>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</si>
  <si>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</si>
  <si>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</si>
  <si>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</si>
  <si>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</si>
  <si>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</si>
  <si>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</si>
  <si>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</si>
  <si>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</si>
  <si>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</si>
  <si>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</si>
  <si>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</si>
  <si>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</si>
  <si>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</si>
  <si>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</si>
  <si>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</si>
  <si>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</si>
  <si>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</si>
  <si>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</si>
  <si>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</si>
  <si>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</si>
  <si>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</si>
  <si>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</si>
  <si>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</si>
  <si>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</si>
  <si>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</si>
  <si>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</si>
  <si>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</si>
  <si>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</si>
  <si>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</si>
  <si>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</si>
  <si>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</si>
  <si>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</si>
  <si>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</si>
  <si>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</si>
  <si>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</si>
  <si>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</si>
  <si>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</si>
  <si>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</si>
  <si>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</si>
  <si>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</si>
  <si>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</si>
  <si>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</si>
  <si>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</si>
  <si>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</si>
  <si>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</si>
  <si>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</si>
  <si>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</si>
  <si>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</si>
  <si>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</si>
  <si>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</si>
  <si>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</si>
  <si>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</si>
  <si>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</si>
  <si>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</si>
  <si>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</si>
  <si>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</si>
  <si>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</si>
  <si>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</si>
  <si>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</si>
  <si>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</si>
  <si>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</si>
  <si>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</si>
  <si>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</si>
  <si>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</si>
  <si>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</si>
  <si>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</si>
  <si>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</si>
  <si>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</si>
  <si>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</si>
  <si>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</si>
  <si>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</si>
  <si>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</si>
  <si>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</si>
  <si>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</si>
  <si>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</si>
  <si>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</si>
  <si>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</si>
  <si>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</si>
  <si>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</si>
  <si>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</si>
  <si>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</si>
  <si>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</si>
  <si>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</si>
  <si>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</si>
  <si>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</si>
  <si>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</si>
  <si>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</si>
  <si>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</si>
  <si>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</si>
  <si>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</si>
  <si>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</si>
  <si>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</si>
  <si>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</si>
  <si>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</si>
  <si>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</si>
  <si>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</si>
  <si>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</si>
  <si>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</si>
  <si>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</si>
  <si>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</si>
  <si>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</si>
  <si>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</si>
  <si>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</si>
  <si>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</si>
  <si>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</si>
  <si>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</si>
  <si>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</si>
  <si>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</si>
  <si>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</si>
  <si>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</si>
  <si>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</si>
  <si>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</si>
  <si>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</si>
  <si>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</si>
  <si>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</si>
  <si>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</si>
  <si>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</si>
  <si>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</si>
  <si>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</si>
  <si>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</si>
  <si>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</si>
  <si>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</si>
  <si>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</si>
  <si>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</si>
  <si>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</si>
  <si>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</si>
  <si>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</si>
  <si>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</si>
  <si>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</si>
  <si>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</si>
  <si>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</si>
  <si>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</si>
  <si>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</si>
  <si>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</si>
  <si>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</si>
  <si>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</si>
  <si>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</si>
  <si>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</si>
  <si>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</si>
  <si>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</si>
  <si>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</si>
  <si>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</si>
  <si>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</si>
  <si>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</si>
  <si>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</si>
  <si>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</si>
  <si>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</si>
  <si>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</si>
  <si>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</si>
  <si>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</si>
  <si>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</si>
  <si>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</si>
  <si>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</si>
  <si>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</si>
  <si>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</si>
  <si>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</si>
  <si>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</si>
  <si>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</si>
  <si>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</si>
  <si>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</si>
  <si>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</si>
  <si>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</si>
  <si>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</si>
  <si>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</si>
  <si>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</si>
  <si>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</si>
  <si>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</si>
  <si>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</si>
  <si>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</si>
  <si>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</si>
  <si>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</si>
  <si>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</si>
  <si>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</si>
  <si>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</si>
  <si>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</si>
  <si>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</si>
  <si>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</si>
  <si>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</si>
  <si>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</si>
  <si>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</si>
  <si>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</si>
  <si>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</si>
  <si>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</si>
  <si>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</si>
  <si>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</si>
  <si>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</si>
  <si>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</si>
  <si>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</si>
  <si>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</si>
  <si>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</si>
  <si>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</si>
  <si>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</si>
  <si>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</si>
  <si>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</si>
  <si>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</si>
  <si>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</si>
  <si>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</si>
  <si>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</si>
  <si>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</si>
  <si>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</si>
  <si>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</si>
  <si>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</si>
  <si>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</si>
  <si>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</si>
  <si>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</si>
  <si>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</si>
  <si>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</si>
  <si>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</si>
  <si>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</si>
  <si>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</si>
  <si>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</si>
  <si>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</si>
  <si>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</si>
  <si>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</si>
  <si>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</si>
  <si>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</si>
  <si>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</si>
  <si>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</si>
  <si>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</si>
  <si>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</si>
  <si>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</si>
  <si>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</si>
  <si>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</si>
  <si>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</si>
  <si>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</si>
  <si>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</si>
  <si>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</si>
  <si>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</si>
  <si>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</si>
  <si>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</si>
  <si>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</si>
  <si>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</si>
  <si>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</si>
  <si>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</si>
  <si>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</si>
  <si>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</si>
  <si>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</si>
  <si>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</si>
  <si>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</si>
  <si>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</si>
  <si>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</si>
  <si>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</si>
  <si>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</si>
  <si>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</si>
  <si>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</si>
  <si>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</si>
  <si>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</si>
  <si>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</si>
  <si>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</si>
  <si>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</si>
  <si>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</si>
  <si>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</si>
  <si>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</si>
  <si>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</si>
  <si>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</si>
  <si>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</si>
  <si>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</si>
  <si>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</si>
  <si>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</si>
  <si>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</si>
  <si>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</si>
  <si>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</si>
  <si>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</si>
  <si>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</si>
  <si>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</si>
  <si>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</si>
  <si>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</si>
  <si>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</si>
  <si>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</si>
  <si>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</si>
  <si>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</si>
  <si>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</si>
  <si>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</si>
  <si>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</si>
  <si>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</si>
  <si>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</si>
  <si>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</si>
  <si>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</si>
  <si>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</si>
  <si>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</si>
  <si>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</si>
  <si>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</si>
  <si>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</si>
  <si>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</si>
  <si>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</si>
  <si>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</si>
  <si>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</si>
  <si>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</si>
  <si>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</si>
  <si>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</si>
  <si>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</si>
  <si>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</si>
  <si>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</si>
  <si>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</si>
  <si>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</si>
  <si>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</si>
  <si>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</si>
  <si>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</si>
  <si>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</si>
  <si>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</si>
  <si>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</si>
  <si>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</si>
  <si>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</si>
  <si>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</si>
  <si>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</si>
  <si>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</si>
  <si>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</si>
  <si>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</si>
  <si>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</si>
  <si>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</si>
  <si>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</si>
  <si>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</si>
  <si>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</si>
  <si>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</si>
  <si>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</si>
  <si>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</si>
  <si>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</si>
  <si>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</si>
  <si>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</si>
  <si>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</si>
  <si>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</si>
  <si>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</si>
  <si>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</si>
  <si>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</si>
  <si>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</si>
  <si>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</si>
  <si>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</si>
  <si>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</si>
  <si>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</si>
  <si>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</si>
  <si>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</si>
  <si>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</si>
  <si>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</si>
  <si>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</si>
  <si>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</si>
  <si>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</si>
  <si>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</si>
  <si>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</si>
  <si>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</si>
  <si>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</si>
  <si>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</si>
  <si>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</si>
  <si>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</si>
  <si>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</si>
  <si>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</si>
  <si>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</si>
  <si>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</si>
  <si>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</si>
  <si>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</si>
  <si>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</si>
  <si>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</si>
  <si>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</si>
  <si>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</si>
  <si>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</si>
  <si>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</si>
  <si>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</si>
  <si>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</si>
  <si>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</si>
  <si>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</si>
  <si>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</si>
  <si>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</si>
  <si>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</si>
  <si>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</si>
  <si>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</si>
  <si>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</si>
  <si>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</si>
  <si>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</si>
  <si>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</si>
  <si>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</si>
  <si>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</si>
  <si>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</si>
  <si>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</si>
  <si>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</si>
  <si>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</si>
  <si>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</si>
  <si>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</si>
  <si>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</si>
  <si>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</si>
  <si>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</si>
  <si>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</si>
  <si>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</si>
  <si>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</si>
  <si>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</si>
  <si>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</si>
  <si>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</si>
  <si>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</si>
  <si>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</si>
  <si>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</si>
  <si>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</si>
  <si>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</si>
  <si>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</si>
  <si>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</si>
  <si>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</si>
  <si>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</si>
  <si>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</si>
  <si>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</si>
  <si>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</si>
  <si>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</si>
  <si>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</si>
  <si>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</si>
  <si>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</si>
  <si>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</si>
  <si>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</si>
  <si>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</si>
  <si>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</si>
  <si>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</si>
  <si>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</si>
  <si>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</si>
  <si>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</si>
  <si>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</si>
  <si>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</si>
  <si>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</si>
  <si>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</si>
  <si>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</si>
  <si>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</si>
  <si>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</si>
  <si>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</si>
  <si>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</si>
  <si>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</si>
  <si>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</si>
  <si>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</si>
  <si>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</si>
  <si>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</si>
  <si>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</si>
  <si>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</si>
  <si>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</si>
  <si>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</si>
  <si>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</si>
  <si>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</si>
  <si>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</si>
  <si>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</si>
  <si>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</si>
  <si>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</si>
  <si>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</si>
  <si>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</si>
  <si>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</si>
  <si>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</si>
  <si>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</si>
  <si>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</si>
  <si>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</si>
  <si>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</si>
  <si>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</si>
  <si>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</si>
  <si>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</si>
  <si>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</si>
  <si>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</si>
  <si>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</si>
  <si>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</si>
  <si>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</si>
  <si>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</si>
  <si>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</si>
  <si>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</si>
  <si>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</si>
  <si>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</si>
  <si>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</si>
  <si>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</si>
  <si>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</si>
  <si>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</si>
  <si>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</si>
  <si>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</si>
  <si>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</si>
  <si>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</si>
  <si>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</si>
  <si>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</si>
  <si>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</si>
  <si>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</si>
  <si>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</si>
  <si>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</si>
  <si>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</si>
  <si>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</si>
  <si>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</si>
  <si>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</si>
  <si>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</si>
  <si>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</si>
  <si>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</si>
  <si>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</si>
  <si>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</si>
  <si>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</si>
  <si>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</si>
  <si>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</si>
  <si>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</si>
  <si>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</si>
  <si>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</si>
  <si>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</si>
  <si>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</si>
  <si>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</si>
  <si>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</si>
  <si>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</si>
  <si>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</si>
  <si>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</si>
  <si>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</si>
  <si>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</si>
  <si>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</si>
  <si>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</si>
  <si>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</si>
  <si>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</si>
  <si>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</si>
  <si>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</si>
  <si>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</si>
  <si>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</si>
  <si>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</si>
  <si>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</si>
  <si>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</si>
  <si>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</si>
  <si>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</si>
  <si>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</si>
  <si>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</si>
  <si>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</si>
  <si>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</si>
  <si>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</si>
  <si>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</si>
  <si>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</si>
  <si>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</si>
  <si>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</si>
  <si>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</si>
  <si>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</si>
  <si>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</si>
  <si>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</si>
  <si>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</si>
  <si>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</si>
  <si>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</si>
  <si>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</si>
  <si>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</si>
  <si>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</si>
  <si>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</si>
  <si>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</si>
  <si>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</si>
  <si>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</si>
  <si>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</si>
  <si>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</si>
  <si>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</si>
  <si>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</si>
  <si>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</si>
  <si>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</si>
  <si>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</si>
  <si>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</si>
  <si>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</si>
  <si>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</si>
  <si>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</si>
  <si>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</si>
  <si>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</si>
  <si>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</si>
  <si>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</si>
  <si>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</si>
  <si>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</si>
  <si>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</si>
  <si>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</si>
  <si>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</si>
  <si>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</si>
  <si>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</si>
  <si>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</si>
  <si>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</si>
  <si>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</si>
  <si>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</si>
  <si>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</si>
  <si>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</si>
  <si>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</si>
  <si>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</si>
  <si>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</si>
  <si>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</si>
  <si>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</si>
  <si>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</si>
  <si>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</si>
  <si>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</si>
  <si>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</si>
  <si>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</si>
  <si>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</si>
  <si>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</si>
  <si>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</si>
  <si>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</si>
  <si>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</si>
  <si>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</si>
  <si>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</si>
  <si>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</si>
  <si>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</si>
  <si>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</si>
  <si>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</si>
  <si>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</si>
  <si>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</si>
  <si>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</si>
  <si>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</si>
  <si>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</si>
  <si>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</si>
  <si>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</si>
  <si>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</si>
  <si>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</si>
  <si>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</si>
  <si>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</si>
  <si>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</si>
  <si>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</si>
  <si>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</si>
  <si>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</si>
  <si>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</si>
  <si>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</si>
  <si>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</si>
  <si>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</si>
  <si>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</si>
  <si>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</si>
  <si>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</si>
  <si>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</si>
  <si>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</si>
  <si>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</si>
  <si>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</si>
  <si>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</si>
  <si>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</si>
  <si>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</si>
  <si>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</si>
  <si>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</si>
  <si>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</si>
  <si>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</si>
  <si>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</si>
  <si>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</si>
  <si>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</si>
  <si>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</si>
  <si>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</si>
  <si>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</si>
  <si>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</si>
  <si>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</si>
  <si>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</si>
  <si>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</si>
  <si>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</si>
  <si>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</si>
  <si>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</si>
  <si>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</si>
  <si>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</si>
  <si>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</si>
  <si>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</si>
  <si>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</si>
  <si>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</si>
  <si>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</si>
  <si>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</si>
  <si>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</si>
  <si>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</si>
  <si>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</si>
  <si>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</si>
  <si>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</si>
  <si>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</si>
  <si>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</si>
  <si>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</si>
  <si>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</si>
  <si>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</si>
  <si>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</si>
  <si>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</si>
  <si>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</si>
  <si>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</si>
  <si>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</si>
  <si>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</si>
  <si>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</si>
  <si>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</si>
  <si>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</si>
  <si>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</si>
  <si>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</si>
  <si>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</si>
  <si>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</si>
  <si>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</si>
  <si>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</si>
  <si>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</si>
  <si>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</si>
  <si>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</si>
  <si>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</si>
  <si>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</si>
  <si>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</si>
  <si>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</si>
  <si>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</si>
  <si>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</si>
  <si>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</si>
  <si>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</si>
  <si>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</si>
  <si>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</si>
  <si>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</si>
  <si>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</si>
  <si>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</si>
  <si>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</si>
  <si>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</si>
  <si>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</si>
  <si>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</si>
  <si>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</si>
  <si>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</si>
  <si>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</si>
  <si>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</si>
  <si>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</si>
  <si>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</si>
  <si>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</si>
  <si>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</si>
  <si>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</si>
  <si>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</si>
  <si>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</si>
  <si>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</si>
  <si>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</si>
  <si>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</si>
  <si>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</si>
  <si>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</si>
  <si>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</si>
  <si>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</si>
  <si>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</si>
  <si>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</si>
  <si>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</si>
  <si>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</si>
  <si>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</si>
  <si>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</si>
  <si>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</si>
  <si>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</si>
  <si>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</si>
  <si>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</si>
  <si>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</si>
  <si>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</si>
  <si>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</si>
  <si>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</si>
  <si>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</si>
  <si>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</si>
  <si>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</si>
  <si>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</si>
  <si>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</si>
  <si>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</si>
  <si>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</si>
  <si>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</si>
  <si>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</si>
  <si>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</si>
  <si>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</si>
  <si>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</si>
  <si>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</si>
  <si>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</si>
  <si>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</si>
  <si>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</si>
  <si>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</si>
  <si>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</si>
  <si>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</si>
  <si>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</si>
  <si>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</si>
  <si>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</si>
  <si>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</si>
  <si>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</si>
  <si>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</si>
  <si>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</si>
  <si>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</si>
  <si>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</si>
  <si>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</si>
  <si>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</si>
  <si>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</si>
  <si>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</si>
  <si>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</si>
  <si>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</si>
  <si>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</si>
  <si>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</si>
  <si>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</si>
  <si>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</si>
  <si>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</si>
  <si>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</si>
  <si>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</si>
  <si>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</si>
  <si>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</si>
  <si>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</si>
  <si>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</si>
  <si>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</si>
  <si>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</si>
  <si>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</si>
  <si>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</si>
  <si>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</si>
  <si>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</si>
  <si>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</si>
  <si>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</si>
  <si>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</si>
  <si>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</si>
  <si>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</si>
  <si>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</si>
  <si>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</si>
  <si>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</si>
  <si>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</si>
  <si>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</si>
  <si>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</si>
  <si>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</si>
  <si>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</si>
  <si>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</si>
  <si>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</si>
  <si>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</si>
  <si>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</si>
  <si>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</si>
  <si>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</si>
  <si>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</si>
  <si>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</si>
  <si>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</si>
  <si>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</si>
  <si>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</si>
  <si>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</si>
  <si>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</si>
  <si>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</si>
  <si>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</si>
  <si>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</si>
  <si>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</si>
  <si>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</si>
  <si>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</si>
  <si>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</si>
  <si>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</si>
  <si>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</si>
  <si>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</si>
  <si>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</si>
  <si>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</si>
  <si>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</si>
  <si>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</si>
  <si>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</si>
  <si>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</si>
  <si>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</si>
  <si>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</si>
  <si>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</si>
  <si>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</si>
  <si>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</si>
  <si>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</si>
  <si>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</si>
  <si>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</si>
  <si>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</si>
  <si>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</si>
  <si>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</si>
  <si>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</si>
  <si>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</si>
  <si>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</si>
  <si>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</si>
  <si>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</si>
  <si>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</si>
  <si>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</si>
  <si>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</si>
  <si>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</si>
  <si>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</si>
  <si>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</si>
  <si>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</si>
  <si>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</si>
  <si>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</si>
  <si>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</si>
  <si>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</si>
  <si>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</si>
  <si>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</si>
  <si>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</si>
  <si>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</si>
  <si>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</si>
  <si>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</si>
  <si>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</si>
  <si>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</si>
  <si>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</si>
  <si>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</si>
  <si>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</si>
  <si>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</si>
  <si>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</si>
  <si>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</si>
  <si>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</si>
  <si>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</si>
  <si>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</si>
  <si>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</si>
  <si>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</si>
  <si>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</si>
  <si>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</si>
  <si>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</si>
  <si>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</si>
  <si>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</si>
  <si>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</si>
  <si>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</si>
  <si>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</si>
  <si>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</si>
  <si>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</si>
  <si>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</si>
  <si>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</si>
  <si>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</si>
  <si>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</si>
  <si>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</si>
  <si>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</si>
  <si>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</si>
  <si>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</si>
  <si>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</si>
  <si>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</si>
  <si>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</si>
  <si>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</si>
  <si>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</si>
  <si>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</si>
  <si>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</si>
  <si>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</si>
  <si>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</si>
  <si>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</si>
  <si>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</si>
  <si>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</si>
  <si>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</si>
  <si>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</si>
  <si>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</si>
  <si>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</si>
  <si>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</si>
  <si>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</si>
  <si>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</si>
  <si>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</si>
  <si>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</si>
  <si>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</si>
  <si>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</si>
  <si>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</si>
  <si>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</si>
  <si>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</si>
  <si>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</si>
  <si>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</si>
  <si>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</si>
  <si>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</si>
  <si>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</si>
  <si>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</si>
  <si>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</si>
  <si>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</si>
  <si>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</si>
  <si>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</si>
  <si>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</si>
  <si>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</si>
  <si>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</si>
  <si>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</si>
  <si>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</si>
  <si>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</si>
  <si>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</si>
  <si>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</si>
  <si>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</si>
  <si>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</si>
  <si>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</si>
  <si>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</si>
  <si>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</si>
  <si>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</si>
  <si>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</si>
  <si>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</si>
  <si>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</si>
  <si>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</si>
  <si>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</si>
  <si>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</si>
  <si>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</si>
  <si>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</si>
  <si>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</si>
  <si>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</si>
  <si>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</si>
  <si>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</si>
  <si>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</si>
  <si>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</si>
  <si>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</si>
  <si>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</si>
  <si>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</si>
  <si>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</si>
  <si>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</si>
  <si>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</si>
  <si>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</si>
  <si>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</si>
  <si>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</si>
  <si>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</si>
  <si>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</si>
  <si>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</si>
  <si>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</si>
  <si>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</si>
  <si>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</si>
  <si>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</si>
  <si>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</si>
  <si>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</si>
  <si>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</si>
  <si>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</si>
  <si>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</si>
  <si>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</si>
  <si>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</si>
  <si>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</si>
  <si>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</si>
  <si>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</si>
  <si>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</si>
  <si>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</si>
  <si>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</si>
  <si>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</si>
  <si>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</si>
  <si>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</si>
  <si>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</si>
  <si>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</si>
  <si>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</si>
  <si>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</si>
  <si>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</si>
  <si>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</si>
  <si>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</si>
  <si>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</si>
  <si>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</si>
  <si>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</si>
  <si>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</si>
  <si>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</si>
  <si>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</si>
  <si>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</si>
  <si>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</si>
  <si>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</si>
  <si>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</si>
  <si>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</si>
  <si>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</si>
  <si>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</si>
  <si>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</si>
  <si>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</si>
  <si>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</si>
  <si>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</si>
  <si>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</si>
  <si>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</si>
  <si>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</si>
  <si>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</si>
  <si>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</si>
  <si>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</si>
  <si>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</si>
  <si>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</si>
  <si>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</si>
  <si>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</si>
  <si>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</si>
  <si>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</si>
  <si>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</si>
  <si>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</si>
  <si>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</si>
  <si>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</si>
  <si>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</si>
  <si>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</si>
  <si>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</si>
  <si>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</si>
  <si>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</si>
  <si>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</si>
  <si>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</si>
  <si>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</si>
  <si>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</si>
  <si>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</si>
  <si>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</si>
  <si>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</si>
  <si>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</si>
  <si>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</si>
  <si>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</si>
  <si>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</si>
  <si>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</si>
  <si>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</si>
  <si>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</si>
  <si>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</si>
  <si>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</si>
  <si>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</si>
  <si>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</si>
  <si>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</si>
  <si>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</si>
  <si>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</si>
  <si>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</si>
  <si>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</si>
  <si>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</si>
  <si>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</si>
  <si>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</si>
  <si>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</si>
  <si>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</si>
  <si>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</si>
  <si>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</si>
  <si>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</si>
  <si>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</si>
  <si>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</si>
  <si>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</si>
  <si>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</si>
  <si>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</si>
  <si>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</si>
  <si>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</si>
  <si>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</si>
  <si>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</si>
  <si>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</si>
  <si>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</si>
  <si>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</si>
  <si>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</si>
  <si>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</si>
  <si>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</si>
  <si>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</si>
  <si>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</si>
  <si>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</si>
  <si>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</si>
  <si>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</si>
  <si>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</si>
  <si>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</si>
  <si>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</si>
  <si>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</si>
  <si>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</si>
  <si>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</si>
  <si>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</si>
  <si>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</si>
  <si>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</si>
  <si>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</si>
  <si>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</si>
  <si>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</si>
  <si>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</si>
  <si>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</si>
  <si>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</si>
  <si>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</si>
  <si>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</si>
  <si>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</si>
  <si>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</si>
  <si>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</si>
  <si>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</si>
  <si>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</si>
  <si>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</si>
  <si>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</si>
  <si>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</si>
  <si>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</si>
  <si>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</si>
  <si>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</si>
  <si>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</si>
  <si>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</si>
  <si>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</si>
  <si>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</si>
  <si>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</si>
  <si>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</si>
  <si>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</si>
  <si>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</si>
  <si>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</si>
  <si>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</si>
  <si>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</si>
  <si>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</si>
  <si>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</si>
  <si>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</si>
  <si>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</si>
  <si>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</si>
  <si>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</si>
  <si>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</si>
  <si>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</si>
  <si>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</si>
  <si>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</si>
  <si>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</si>
  <si>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</si>
  <si>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</si>
  <si>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</si>
  <si>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</si>
  <si>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</si>
  <si>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</si>
  <si>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</si>
  <si>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</si>
  <si>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</si>
  <si>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</si>
  <si>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</si>
  <si>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</si>
  <si>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</si>
  <si>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</si>
  <si>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</si>
  <si>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</si>
  <si>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</si>
  <si>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</si>
  <si>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</si>
  <si>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</si>
  <si>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</si>
  <si>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</si>
  <si>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</si>
  <si>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</si>
  <si>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</si>
  <si>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</si>
  <si>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</si>
  <si>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</si>
  <si>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</si>
  <si>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</si>
  <si>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</si>
  <si>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</si>
  <si>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</si>
  <si>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</si>
  <si>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</si>
  <si>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</si>
  <si>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</si>
  <si>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</si>
  <si>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</si>
  <si>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</si>
  <si>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</si>
  <si>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</si>
  <si>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</si>
  <si>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</si>
  <si>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</si>
  <si>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</si>
  <si>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</si>
  <si>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</si>
  <si>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</si>
  <si>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</si>
  <si>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</si>
  <si>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</si>
  <si>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</si>
  <si>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</si>
  <si>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</si>
  <si>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</si>
  <si>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</si>
  <si>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</si>
  <si>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</si>
  <si>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</si>
  <si>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</si>
  <si>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</si>
  <si>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</si>
  <si>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</si>
  <si>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</si>
  <si>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</si>
  <si>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</si>
  <si>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</si>
  <si>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</si>
  <si>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</si>
  <si>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</si>
  <si>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</si>
  <si>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</si>
  <si>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</si>
  <si>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</si>
  <si>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</si>
  <si>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</si>
  <si>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</si>
  <si>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</si>
  <si>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</si>
  <si>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</si>
  <si>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</si>
  <si>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</si>
  <si>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</si>
  <si>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</si>
  <si>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</si>
  <si>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</si>
  <si>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</si>
  <si>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</si>
  <si>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</si>
  <si>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</si>
  <si>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</si>
  <si>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</si>
  <si>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</si>
  <si>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</si>
  <si>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</si>
  <si>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</si>
  <si>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</si>
  <si>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</si>
  <si>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</si>
  <si>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</si>
  <si>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</si>
  <si>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</si>
  <si>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</si>
  <si>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</si>
  <si>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</si>
  <si>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</si>
  <si>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</si>
  <si>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</si>
  <si>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</si>
  <si>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</si>
  <si>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</si>
  <si>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</si>
  <si>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</si>
  <si>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</si>
  <si>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</si>
  <si>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</si>
  <si>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</si>
  <si>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</si>
  <si>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</si>
  <si>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</si>
  <si>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</si>
  <si>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</si>
  <si>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</si>
  <si>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</si>
  <si>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</si>
  <si>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</si>
  <si>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</si>
  <si>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</si>
  <si>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</si>
  <si>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</si>
  <si>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</si>
  <si>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</si>
  <si>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</si>
  <si>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</si>
  <si>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</si>
  <si>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</si>
  <si>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</si>
  <si>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</si>
  <si>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</si>
  <si>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</si>
  <si>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</si>
  <si>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</si>
  <si>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</si>
  <si>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</si>
  <si>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</si>
  <si>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</si>
  <si>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</si>
  <si>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</si>
  <si>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</si>
  <si>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</si>
  <si>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</si>
  <si>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</si>
  <si>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</si>
  <si>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</si>
  <si>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</si>
  <si>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</si>
  <si>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</si>
  <si>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</si>
  <si>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</si>
  <si>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</si>
  <si>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</si>
  <si>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</si>
  <si>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</si>
  <si>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</si>
  <si>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</si>
  <si>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</si>
  <si>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</si>
  <si>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</si>
  <si>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</si>
  <si>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</si>
  <si>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</si>
  <si>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</si>
  <si>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</si>
  <si>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</si>
  <si>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</si>
  <si>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</si>
  <si>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</si>
  <si>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</si>
  <si>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</si>
  <si>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</si>
  <si>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</si>
  <si>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</si>
  <si>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</si>
  <si>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</si>
  <si>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</si>
  <si>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</si>
  <si>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</si>
  <si>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</si>
  <si>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</si>
  <si>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</si>
  <si>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</si>
  <si>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</si>
  <si>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</si>
  <si>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</si>
  <si>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</si>
  <si>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</si>
  <si>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</si>
  <si>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</si>
  <si>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</si>
  <si>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</si>
  <si>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</si>
  <si>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</si>
  <si>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</si>
  <si>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</si>
  <si>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</si>
  <si>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</si>
  <si>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</si>
  <si>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</si>
  <si>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</si>
  <si>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</si>
  <si>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</si>
  <si>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</si>
  <si>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</si>
  <si>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</si>
  <si>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</si>
  <si>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</si>
  <si>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</si>
  <si>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</si>
  <si>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</si>
  <si>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</si>
  <si>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</si>
  <si>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</si>
  <si>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</si>
  <si>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</si>
  <si>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</si>
  <si>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</si>
  <si>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</si>
  <si>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</si>
  <si>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</si>
  <si>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</si>
  <si>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</si>
  <si>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</si>
  <si>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</si>
  <si>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</si>
  <si>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</si>
  <si>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</si>
  <si>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</si>
  <si>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</si>
  <si>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</si>
  <si>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</si>
  <si>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</si>
  <si>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</si>
  <si>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</si>
  <si>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</si>
  <si>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</si>
  <si>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</si>
  <si>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</si>
  <si>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</si>
  <si>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</si>
  <si>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</si>
  <si>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</si>
  <si>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</si>
  <si>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</si>
  <si>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</si>
  <si>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</si>
  <si>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</si>
  <si>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</si>
  <si>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</si>
  <si>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</si>
  <si>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</si>
  <si>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</si>
  <si>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</si>
  <si>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</si>
  <si>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</si>
  <si>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</si>
  <si>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</si>
  <si>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</si>
  <si>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</si>
  <si>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</si>
  <si>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</si>
  <si>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</si>
  <si>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</si>
  <si>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</si>
  <si>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</si>
  <si>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</si>
  <si>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</si>
  <si>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</si>
  <si>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</si>
  <si>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</si>
  <si>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</si>
  <si>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</si>
  <si>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</si>
  <si>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</si>
  <si>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</si>
  <si>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</si>
  <si>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</si>
  <si>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</si>
  <si>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</si>
  <si>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</si>
  <si>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</si>
  <si>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</si>
  <si>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</si>
  <si>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</si>
  <si>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</si>
  <si>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</si>
  <si>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</si>
  <si>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</si>
  <si>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</si>
  <si>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</si>
  <si>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</si>
  <si>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</si>
  <si>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</si>
  <si>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</si>
  <si>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</si>
  <si>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</si>
  <si>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</si>
  <si>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</si>
  <si>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</si>
  <si>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</si>
  <si>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</si>
  <si>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</si>
  <si>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</si>
  <si>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</si>
  <si>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</si>
  <si>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</si>
  <si>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</si>
  <si>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</si>
  <si>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</si>
  <si>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</si>
  <si>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</si>
  <si>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</si>
  <si>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</si>
  <si>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</si>
  <si>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</si>
  <si>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</si>
  <si>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</si>
  <si>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</si>
  <si>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</si>
  <si>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</si>
  <si>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</si>
  <si>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</si>
  <si>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</si>
  <si>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</si>
  <si>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</si>
  <si>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</si>
  <si>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</si>
  <si>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</si>
  <si>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</si>
  <si>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</si>
  <si>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</si>
  <si>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</si>
  <si>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</si>
  <si>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</si>
  <si>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</si>
  <si>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</si>
  <si>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</si>
  <si>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</si>
  <si>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</si>
  <si>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</si>
  <si>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</si>
  <si>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</si>
  <si>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</si>
  <si>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</si>
  <si>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</si>
  <si>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</si>
  <si>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</si>
  <si>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</si>
  <si>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</si>
  <si>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</si>
  <si>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</si>
  <si>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</si>
  <si>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</si>
  <si>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</si>
  <si>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</si>
  <si>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</si>
  <si>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</si>
  <si>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</si>
  <si>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</si>
  <si>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</si>
  <si>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</si>
  <si>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</si>
  <si>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</si>
  <si>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</si>
  <si>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</si>
  <si>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</si>
  <si>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</si>
  <si>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</si>
  <si>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</si>
  <si>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</si>
  <si>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</si>
  <si>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</si>
  <si>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</si>
  <si>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</si>
  <si>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</si>
  <si>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</si>
  <si>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</si>
  <si>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</si>
  <si>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</si>
  <si>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</si>
  <si>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</si>
  <si>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</si>
  <si>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</si>
  <si>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</si>
  <si>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</si>
  <si>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</si>
  <si>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</si>
  <si>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</si>
  <si>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</si>
  <si>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</si>
  <si>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</si>
  <si>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</si>
  <si>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</si>
  <si>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</si>
  <si>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</si>
  <si>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</si>
  <si>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</si>
  <si>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</si>
  <si>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</si>
  <si>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</si>
  <si>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</si>
  <si>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</si>
  <si>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</si>
  <si>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</si>
  <si>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</si>
  <si>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</si>
  <si>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</si>
  <si>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</si>
  <si>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</si>
  <si>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</si>
  <si>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</si>
  <si>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</si>
  <si>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</si>
  <si>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</si>
  <si>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</si>
  <si>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</si>
  <si>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</si>
  <si>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</si>
  <si>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</si>
  <si>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</si>
  <si>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</si>
  <si>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</si>
  <si>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</si>
  <si>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</si>
  <si>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</si>
  <si>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</si>
  <si>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</si>
  <si>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</si>
  <si>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</si>
  <si>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</si>
  <si>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</si>
  <si>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</si>
  <si>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</si>
  <si>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</si>
  <si>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</si>
  <si>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</si>
  <si>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</si>
  <si>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</si>
  <si>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</si>
  <si>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</si>
  <si>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</si>
  <si>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</si>
  <si>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</si>
  <si>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</si>
  <si>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</si>
  <si>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</si>
  <si>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</si>
  <si>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</si>
  <si>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</si>
  <si>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</si>
  <si>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</si>
  <si>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</si>
  <si>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</si>
  <si>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</si>
  <si>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</si>
  <si>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</si>
  <si>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</si>
  <si>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</si>
  <si>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</si>
  <si>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</si>
  <si>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</si>
  <si>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</si>
  <si>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</si>
  <si>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</si>
  <si>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</si>
  <si>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</si>
  <si>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</si>
  <si>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</si>
  <si>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</si>
  <si>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</si>
  <si>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</si>
  <si>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</si>
  <si>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</si>
  <si>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</si>
  <si>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</si>
  <si>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</si>
  <si>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</si>
  <si>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</si>
  <si>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</si>
  <si>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</si>
  <si>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</si>
  <si>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</si>
  <si>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</si>
  <si>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</si>
  <si>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</si>
  <si>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</si>
  <si>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</si>
  <si>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</si>
  <si>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</si>
  <si>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</si>
  <si>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</si>
  <si>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</si>
  <si>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</si>
  <si>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</si>
  <si>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</si>
  <si>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</si>
  <si>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</si>
  <si>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</si>
  <si>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</si>
  <si>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</si>
  <si>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</si>
  <si>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</si>
  <si>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</si>
  <si>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</si>
  <si>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</si>
  <si>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</si>
  <si>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</si>
  <si>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</si>
  <si>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</si>
  <si>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</si>
  <si>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</si>
  <si>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</si>
  <si>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</si>
  <si>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</si>
  <si>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</si>
  <si>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</si>
  <si>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</si>
  <si>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</si>
  <si>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</si>
  <si>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</si>
  <si>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</si>
  <si>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</si>
  <si>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</si>
  <si>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</si>
  <si>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</si>
  <si>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</si>
  <si>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</si>
  <si>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</si>
  <si>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</si>
  <si>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</si>
  <si>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</si>
  <si>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</si>
  <si>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</si>
  <si>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</si>
  <si>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</si>
  <si>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</si>
  <si>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</si>
  <si>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</si>
  <si>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</si>
  <si>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</si>
  <si>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</si>
  <si>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</si>
  <si>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</si>
  <si>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</si>
  <si>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</si>
  <si>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</si>
  <si>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</si>
  <si>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</si>
  <si>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</si>
  <si>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</si>
  <si>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</si>
  <si>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</si>
  <si>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</si>
  <si>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</si>
  <si>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</si>
  <si>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</si>
  <si>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</si>
  <si>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</si>
  <si>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</si>
  <si>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</si>
  <si>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</si>
  <si>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</si>
  <si>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</si>
  <si>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</si>
  <si>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</si>
  <si>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</si>
  <si>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</si>
  <si>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</si>
  <si>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</si>
  <si>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</si>
  <si>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</si>
  <si>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</si>
  <si>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</si>
  <si>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</si>
  <si>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</si>
  <si>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</si>
  <si>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</si>
  <si>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</si>
  <si>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</si>
  <si>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</si>
  <si>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</si>
  <si>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</si>
  <si>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</si>
  <si>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</si>
  <si>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</si>
  <si>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</si>
  <si>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</si>
  <si>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</si>
  <si>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</si>
  <si>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</si>
  <si>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</si>
  <si>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</si>
  <si>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</si>
  <si>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</si>
  <si>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</si>
  <si>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</si>
  <si>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</si>
  <si>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</si>
  <si>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</si>
  <si>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</si>
  <si>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</si>
  <si>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</si>
  <si>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</si>
  <si>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</si>
  <si>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</si>
  <si>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</si>
  <si>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</si>
  <si>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</si>
  <si>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</si>
  <si>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</si>
  <si>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</si>
  <si>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</si>
  <si>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</si>
  <si>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</si>
  <si>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</si>
  <si>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</si>
  <si>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</si>
  <si>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</si>
  <si>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</si>
  <si>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</si>
  <si>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</si>
  <si>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</si>
  <si>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</si>
  <si>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</si>
  <si>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</si>
  <si>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</si>
  <si>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</si>
  <si>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</si>
  <si>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</si>
  <si>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</si>
  <si>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</si>
  <si>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</si>
  <si>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</si>
  <si>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</si>
  <si>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</si>
  <si>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</si>
  <si>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</si>
  <si>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</si>
  <si>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</si>
  <si>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</si>
  <si>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</si>
  <si>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</si>
  <si>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</si>
  <si>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</si>
  <si>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</si>
  <si>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</si>
  <si>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</si>
  <si>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</si>
  <si>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</si>
  <si>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</si>
  <si>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</si>
  <si>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</si>
  <si>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</si>
  <si>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</si>
  <si>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</si>
  <si>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</si>
  <si>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</si>
  <si>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</si>
  <si>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</si>
  <si>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</si>
  <si>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</si>
  <si>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</si>
  <si>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</si>
  <si>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</si>
  <si>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</si>
  <si>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</si>
  <si>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</si>
  <si>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</si>
  <si>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</si>
  <si>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</si>
  <si>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</si>
  <si>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</si>
  <si>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</si>
  <si>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</si>
  <si>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</si>
  <si>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</si>
  <si>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</si>
  <si>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</si>
  <si>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</si>
  <si>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</si>
  <si>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</si>
  <si>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</si>
  <si>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</si>
  <si>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</si>
  <si>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</si>
  <si>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</si>
  <si>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</si>
  <si>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</si>
  <si>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</si>
  <si>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</si>
  <si>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</si>
  <si>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</si>
  <si>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</si>
  <si>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</si>
  <si>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</si>
  <si>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</si>
  <si>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</si>
  <si>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</si>
  <si>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</si>
  <si>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</si>
  <si>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</si>
  <si>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</si>
  <si>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</si>
  <si>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</si>
  <si>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</si>
  <si>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</si>
  <si>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</si>
  <si>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</si>
  <si>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</si>
  <si>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</si>
  <si>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</si>
  <si>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</si>
  <si>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</si>
  <si>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</si>
  <si>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</si>
  <si>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</si>
  <si>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</si>
  <si>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</si>
  <si>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</si>
  <si>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</si>
  <si>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</si>
  <si>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</si>
  <si>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</si>
  <si>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</si>
  <si>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</si>
  <si>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</si>
  <si>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</si>
  <si>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</si>
  <si>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</si>
  <si>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</si>
  <si>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</si>
  <si>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</si>
  <si>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</si>
  <si>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</si>
  <si>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</si>
  <si>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</si>
  <si>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</si>
  <si>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</si>
  <si>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</si>
  <si>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</si>
  <si>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</si>
  <si>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</si>
  <si>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</si>
  <si>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</si>
  <si>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</si>
  <si>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</si>
  <si>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</si>
  <si>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</si>
  <si>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</si>
  <si>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</si>
  <si>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</si>
  <si>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</si>
  <si>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</si>
  <si>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</si>
  <si>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</si>
  <si>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</si>
  <si>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</si>
  <si>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</si>
  <si>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</si>
  <si>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</si>
  <si>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</si>
  <si>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</si>
  <si>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</si>
  <si>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</si>
  <si>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</si>
  <si>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</si>
  <si>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</si>
  <si>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</si>
  <si>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</si>
  <si>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</si>
  <si>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</si>
  <si>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</si>
  <si>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</si>
  <si>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</si>
  <si>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</si>
  <si>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</si>
  <si>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</si>
  <si>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</si>
  <si>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</si>
  <si>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</si>
  <si>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</si>
  <si>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</si>
  <si>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</si>
  <si>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</si>
  <si>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</si>
  <si>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</si>
  <si>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</si>
  <si>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</si>
  <si>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</si>
  <si>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</si>
  <si>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</si>
  <si>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</si>
  <si>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</si>
  <si>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</si>
  <si>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</si>
  <si>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</si>
  <si>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</si>
  <si>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</si>
  <si>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</si>
  <si>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</si>
  <si>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</si>
  <si>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</si>
  <si>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</si>
  <si>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</si>
  <si>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</si>
  <si>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</si>
  <si>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</si>
  <si>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</si>
  <si>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</si>
  <si>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</si>
  <si>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</si>
  <si>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</si>
  <si>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</si>
  <si>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</si>
  <si>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</si>
  <si>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</si>
  <si>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</si>
  <si>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</si>
  <si>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</si>
  <si>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</si>
  <si>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</si>
  <si>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</si>
  <si>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</si>
  <si>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</si>
  <si>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</si>
  <si>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</si>
  <si>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</si>
  <si>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</si>
  <si>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</si>
  <si>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</si>
  <si>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</si>
  <si>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</si>
  <si>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</si>
  <si>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</si>
  <si>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</si>
  <si>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</si>
  <si>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</si>
  <si>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</si>
  <si>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</si>
  <si>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</si>
  <si>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</si>
  <si>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</si>
  <si>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</si>
  <si>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</si>
  <si>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</si>
  <si>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</si>
  <si>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</si>
  <si>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</si>
  <si>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</si>
  <si>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</si>
  <si>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</si>
  <si>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</si>
  <si>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</si>
  <si>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</si>
  <si>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</si>
  <si>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</si>
  <si>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</si>
  <si>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</si>
  <si>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</si>
  <si>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</si>
  <si>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</si>
  <si>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</si>
  <si>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</si>
  <si>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</si>
  <si>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</si>
  <si>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</si>
  <si>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</si>
  <si>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</si>
  <si>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</si>
  <si>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</si>
  <si>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</si>
  <si>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</si>
  <si>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</si>
  <si>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</si>
  <si>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</si>
  <si>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</si>
  <si>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</si>
  <si>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</si>
  <si>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</si>
  <si>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</si>
  <si>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</si>
  <si>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</si>
  <si>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</si>
  <si>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</si>
  <si>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</si>
  <si>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</si>
  <si>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</si>
  <si>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</si>
  <si>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</si>
  <si>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</si>
  <si>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</si>
  <si>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</si>
  <si>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</si>
  <si>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</si>
  <si>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</si>
  <si>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</si>
  <si>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</si>
  <si>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</si>
  <si>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</si>
  <si>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</si>
  <si>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</si>
  <si>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</si>
  <si>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</si>
  <si>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</si>
  <si>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</si>
  <si>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</si>
  <si>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</si>
  <si>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</si>
  <si>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</si>
  <si>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</si>
  <si>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</si>
  <si>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</si>
  <si>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</si>
  <si>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</si>
  <si>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</si>
  <si>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</si>
  <si>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</si>
  <si>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</si>
  <si>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</si>
  <si>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</si>
  <si>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</si>
  <si>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</si>
  <si>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</si>
  <si>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</si>
  <si>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</si>
  <si>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</si>
  <si>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</si>
  <si>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</si>
  <si>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</si>
  <si>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</si>
  <si>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</si>
  <si>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</si>
  <si>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</si>
  <si>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</si>
  <si>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</si>
  <si>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</si>
  <si>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</si>
  <si>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</si>
  <si>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</si>
  <si>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</si>
  <si>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</si>
  <si>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</si>
  <si>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</si>
  <si>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</si>
  <si>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</si>
  <si>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</si>
  <si>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</si>
  <si>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</si>
  <si>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</si>
  <si>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</si>
  <si>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</si>
  <si>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</si>
  <si>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</si>
  <si>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</si>
  <si>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</si>
  <si>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</si>
  <si>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</si>
  <si>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</si>
  <si>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</si>
  <si>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</si>
  <si>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</si>
  <si>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</si>
  <si>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</si>
  <si>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</si>
  <si>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</si>
  <si>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</si>
  <si>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</si>
  <si>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</si>
  <si>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</si>
  <si>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</si>
  <si>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</si>
  <si>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</si>
  <si>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</si>
  <si>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</si>
  <si>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</si>
  <si>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</si>
  <si>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</si>
  <si>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</si>
  <si>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</si>
  <si>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</si>
  <si>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</si>
  <si>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</si>
  <si>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</si>
  <si>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</si>
  <si>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</si>
  <si>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</si>
  <si>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</si>
  <si>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</si>
  <si>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</si>
  <si>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</si>
  <si>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</si>
  <si>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</si>
  <si>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</si>
  <si>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</si>
  <si>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</si>
  <si>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</si>
  <si>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</si>
  <si>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</si>
  <si>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</si>
  <si>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</si>
  <si>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</si>
  <si>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</si>
  <si>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</si>
  <si>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</si>
  <si>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</si>
  <si>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</si>
  <si>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</si>
  <si>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</si>
  <si>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</si>
  <si>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</si>
  <si>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</si>
  <si>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</si>
  <si>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</si>
  <si>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</si>
  <si>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</si>
  <si>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</si>
  <si>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</si>
  <si>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</si>
  <si>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</si>
  <si>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</si>
  <si>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</si>
  <si>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</si>
  <si>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</si>
  <si>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</si>
  <si>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</si>
  <si>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</si>
  <si>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</si>
  <si>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</si>
  <si>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</si>
  <si>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</si>
  <si>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</si>
  <si>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</si>
  <si>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</si>
  <si>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</si>
  <si>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</si>
  <si>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</si>
  <si>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</si>
  <si>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</si>
  <si>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</si>
  <si>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</si>
  <si>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</si>
  <si>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</si>
  <si>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</si>
  <si>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</si>
  <si>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</si>
  <si>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</si>
  <si>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</si>
  <si>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</si>
  <si>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</si>
  <si>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</si>
  <si>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</si>
  <si>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</si>
  <si>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</si>
  <si>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</si>
  <si>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</si>
  <si>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</si>
  <si>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</si>
  <si>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</si>
  <si>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</si>
  <si>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</si>
  <si>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</si>
  <si>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</si>
  <si>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</si>
  <si>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</si>
  <si>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</si>
  <si>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</si>
  <si>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</si>
  <si>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</si>
  <si>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</si>
  <si>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</si>
  <si>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</si>
  <si>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</si>
  <si>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</si>
  <si>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</si>
  <si>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</si>
  <si>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</si>
  <si>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</si>
  <si>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</si>
  <si>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</si>
  <si>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</si>
  <si>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</si>
  <si>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</si>
  <si>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</si>
  <si>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</si>
  <si>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</si>
  <si>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</si>
  <si>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</si>
  <si>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</si>
  <si>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</si>
  <si>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</si>
  <si>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</si>
  <si>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</si>
  <si>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</si>
  <si>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</si>
  <si>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</si>
  <si>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</si>
  <si>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</si>
  <si>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</si>
  <si>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</si>
  <si>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</si>
  <si>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</si>
  <si>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</si>
  <si>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</si>
  <si>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</si>
  <si>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</si>
  <si>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</si>
  <si>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</si>
  <si>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</si>
  <si>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</si>
  <si>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</si>
  <si>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</si>
  <si>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</si>
  <si>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</si>
  <si>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</si>
  <si>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</si>
  <si>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</si>
  <si>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</si>
  <si>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</si>
  <si>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</si>
  <si>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</si>
  <si>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</si>
  <si>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</si>
  <si>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</si>
  <si>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</si>
  <si>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</si>
  <si>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</si>
  <si>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</si>
  <si>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</si>
  <si>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</si>
  <si>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</si>
  <si>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</si>
  <si>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</si>
  <si>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</si>
  <si>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</si>
  <si>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</si>
  <si>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</si>
  <si>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</si>
  <si>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</si>
  <si>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</si>
  <si>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</si>
  <si>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</si>
  <si>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</si>
  <si>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</si>
  <si>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</si>
  <si>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</si>
  <si>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</si>
  <si>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</si>
  <si>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</si>
  <si>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</si>
  <si>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</si>
  <si>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</si>
  <si>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</si>
  <si>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</si>
  <si>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</si>
  <si>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</si>
  <si>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</si>
  <si>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</si>
  <si>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</si>
  <si>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</si>
  <si>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</si>
  <si>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</si>
  <si>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</si>
  <si>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</si>
  <si>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</si>
  <si>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</si>
  <si>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</si>
  <si>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</si>
  <si>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</si>
  <si>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</si>
  <si>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</si>
  <si>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</si>
  <si>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</si>
  <si>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</si>
  <si>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</si>
  <si>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</si>
  <si>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</si>
  <si>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</si>
  <si>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</si>
  <si>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</si>
  <si>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</si>
  <si>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</si>
  <si>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</si>
  <si>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</si>
  <si>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</si>
  <si>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</si>
  <si>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</si>
  <si>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</si>
  <si>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</si>
  <si>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</si>
  <si>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</si>
  <si>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</si>
  <si>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</si>
  <si>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</si>
  <si>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</si>
  <si>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</si>
  <si>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</si>
  <si>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</si>
  <si>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</si>
  <si>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</si>
  <si>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</si>
  <si>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</si>
  <si>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</si>
  <si>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</si>
  <si>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</si>
  <si>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</si>
  <si>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</si>
  <si>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</si>
  <si>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</si>
  <si>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</si>
  <si>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</si>
  <si>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</si>
  <si>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</si>
  <si>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</si>
  <si>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</si>
  <si>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</si>
  <si>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</si>
  <si>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</si>
  <si>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</si>
  <si>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</si>
  <si>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</si>
  <si>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</si>
  <si>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</si>
  <si>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</si>
  <si>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</si>
  <si>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</si>
  <si>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</si>
  <si>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</si>
  <si>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</si>
  <si>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</si>
  <si>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</si>
  <si>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</si>
  <si>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</si>
  <si>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</si>
  <si>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</si>
  <si>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</si>
  <si>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</si>
  <si>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</si>
  <si>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</si>
  <si>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</si>
  <si>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</si>
  <si>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</si>
  <si>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</si>
  <si>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</si>
  <si>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</si>
  <si>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</si>
  <si>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</si>
  <si>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</si>
  <si>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</si>
  <si>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</si>
  <si>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</si>
  <si>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</si>
  <si>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</si>
  <si>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</si>
  <si>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</si>
  <si>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</si>
  <si>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</si>
  <si>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</si>
  <si>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</si>
  <si>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</si>
  <si>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</si>
  <si>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</si>
  <si>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</si>
  <si>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</si>
  <si>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</si>
  <si>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</si>
  <si>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</si>
  <si>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</si>
  <si>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</si>
  <si>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</si>
  <si>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</si>
  <si>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</si>
  <si>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</si>
  <si>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</si>
  <si>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</si>
  <si>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</si>
  <si>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</si>
  <si>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</si>
  <si>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</si>
  <si>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</si>
  <si>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</si>
  <si>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</si>
  <si>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</si>
  <si>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</si>
  <si>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</si>
  <si>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</si>
  <si>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</si>
  <si>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</si>
  <si>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</si>
  <si>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</si>
  <si>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</si>
  <si>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</si>
  <si>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</si>
  <si>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</si>
  <si>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</si>
  <si>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</si>
  <si>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</si>
  <si>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</si>
  <si>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</si>
  <si>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</si>
  <si>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</si>
  <si>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</si>
  <si>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</si>
  <si>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</si>
  <si>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</si>
  <si>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</si>
  <si>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</si>
  <si>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</si>
  <si>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</si>
  <si>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</si>
  <si>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</si>
  <si>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</si>
  <si>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</si>
  <si>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</si>
  <si>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</si>
  <si>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</si>
  <si>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</si>
  <si>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</si>
  <si>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</si>
  <si>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</si>
  <si>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</si>
  <si>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</si>
  <si>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</si>
  <si>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</si>
  <si>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</si>
  <si>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</si>
  <si>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</si>
  <si>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</si>
  <si>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</si>
  <si>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</si>
  <si>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</si>
  <si>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</si>
  <si>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</si>
  <si>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</si>
  <si>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</si>
  <si>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</si>
  <si>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</si>
  <si>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</si>
  <si>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</si>
  <si>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</si>
  <si>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</si>
  <si>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</si>
  <si>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</si>
  <si>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</si>
  <si>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</si>
  <si>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</si>
  <si>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</si>
  <si>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</si>
  <si>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</si>
  <si>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</si>
  <si>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</si>
  <si>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</si>
  <si>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</si>
  <si>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</si>
  <si>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</si>
  <si>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</si>
  <si>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</si>
  <si>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</si>
  <si>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</si>
  <si>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</si>
  <si>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</si>
  <si>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</si>
  <si>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</si>
  <si>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</si>
  <si>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</si>
  <si>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</si>
  <si>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</si>
  <si>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</si>
  <si>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</si>
  <si>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</si>
  <si>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</si>
  <si>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</si>
  <si>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</si>
  <si>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</si>
  <si>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</si>
  <si>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</si>
  <si>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</si>
  <si>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</si>
  <si>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</si>
  <si>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</si>
  <si>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</si>
  <si>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</si>
  <si>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</si>
  <si>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</si>
  <si>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</si>
  <si>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</si>
  <si>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</si>
  <si>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</si>
  <si>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</si>
  <si>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</si>
  <si>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</si>
  <si>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</si>
  <si>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</si>
  <si>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</si>
  <si>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</si>
  <si>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</si>
  <si>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</si>
  <si>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</si>
  <si>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</si>
  <si>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</si>
  <si>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</si>
  <si>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</si>
  <si>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</si>
  <si>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</si>
  <si>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</si>
  <si>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</si>
  <si>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</si>
  <si>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</si>
  <si>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</si>
  <si>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</si>
  <si>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</si>
  <si>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</si>
  <si>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</si>
  <si>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</si>
  <si>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</si>
  <si>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</si>
  <si>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</si>
  <si>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</si>
  <si>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</si>
  <si>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</si>
  <si>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</si>
  <si>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</si>
  <si>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</si>
  <si>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</si>
  <si>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</si>
  <si>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</si>
  <si>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</si>
  <si>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</si>
  <si>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</si>
  <si>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</si>
  <si>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</si>
  <si>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</si>
  <si>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</si>
  <si>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</si>
  <si>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</si>
  <si>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</si>
  <si>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</si>
  <si>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</si>
  <si>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</si>
  <si>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</si>
  <si>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</si>
  <si>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</si>
  <si>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</si>
  <si>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</si>
  <si>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</si>
  <si>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</si>
  <si>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</si>
  <si>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</si>
  <si>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</si>
  <si>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</si>
  <si>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20 mins</t>
  </si>
  <si>
    <t>PCM-20251121-00000269</t>
  </si>
  <si>
    <t>30 mins</t>
  </si>
  <si>
    <t>PCM-20251121-00000302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</si>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</sst>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319.37941828703333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45982.327844212959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45982.327844212959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45982.327844212959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45982.327844212959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45982.327844212959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45982.327844212959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45982.327844212959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45982.327844212959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45982.327844212959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45982.327844212959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45982.327844212959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45982.327844212959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45982.327844212959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45982.327844212959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45982.327844212959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45982.327844212959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45982.327844212959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45982.327844212959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45982.327844212959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45982.327844212959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45982.327844212959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45982.327844212959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45982.327844212959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45982.327844212959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45982.327844212959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45982.327844212959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45982.327844212959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45982.327844212959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45982.327844212959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45982.327844212959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45982.327844212959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45982.327844212959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45982.327844212959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45982.327844212959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45982.327844212959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45982.327844212959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45982.327844212959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45982.327844212959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45982.327844212959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45982.327844212959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45982.327844212959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45982.327844212959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45982.327844212959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45982.327844212959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45982.327844212959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45982.327844212959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45982.327844212959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45982.327844212959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45982.327844212959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157.328006249998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45982.327844212959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45982.327844212959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45982.327844212959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45982.327844212959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45982.327844212959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45982.327844212959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45982.327844212959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45982.327844212959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45982.327844212959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45982.327844212959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45982.327844212959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45982.327844212959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45982.327844212959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45982.327844212959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45982.327844212959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45982.327844212959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45982.327844212959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45982.327844212959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45982.327844212959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45982.327844212959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45982.327844212959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45982.327844212959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45982.327844212959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45982.327844212959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45982.327844212959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45982.327844212959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45982.327844212959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45982.327844212959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45982.327844212959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45982.327844212959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45982.327844212959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45982.327844212959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45982.327844212959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45982.327844212959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45982.327844212959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45982.327844212959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45982.327844212959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45982.327844212959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45982.327844212959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45982.327844212959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45982.327844212959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45982.327844212959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45982.327844212959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45982.327844212959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45982.327844212959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45982.327844212959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45982.327844212959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45982.327844212959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45982.327844212959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45982.327844212959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45982.327844212959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45982.327844212959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45982.327844212959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45982.327844212959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45982.327844212959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45982.327844212959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45982.327844212959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45982.327844212959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45982.327844212959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45982.327844212959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45982.327844212959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45982.327844212959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45982.327844212959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45982.327844212959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45982.327844212959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45982.327844212959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45982.327844212959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45982.327844212959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45982.327844212959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45982.327844212959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45982.327844212959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45982.327844212959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45982.327844212959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45982.327844212959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45982.327844212959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45982.327844212959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45982.327844212959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45982.327844212959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45982.327844212959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45982.327844212959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45982.327844212959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45982.327844212959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45982.327844212959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45982.327844212959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45982.327844212959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45982.327844212959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45982.327844212959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45982.327844212959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45982.327844212959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45982.327844212959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45982.327844212959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45982.327844212959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45982.327844212959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45982.327844212959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45982.327844212959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45982.327844212959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45982.327844212959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45982.327844212959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45982.327844212959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45982.327844212959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45982.327844212959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45982.327844212959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45982.327844212959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45982.327844212959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45982.327844212959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45982.327844212959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45982.327844212959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45982.327844212959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45982.327844212959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45982.327844212959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45982.327844212959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45982.327844212959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45982.327844212959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45982.327844212959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45982.327844212959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45982.327844212959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45982.327844212959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45982.327844212959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45982.327844212959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45982.327844212959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45982.327844212959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45982.327844212959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45982.327844212959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45982.327844212959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45982.327844212959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45982.327844212959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45982.327844212959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45982.327844212959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45982.327844212959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45982.327844212959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45982.327844212959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45982.327844212959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45982.327844212959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45982.327844212959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45982.327844212959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45982.327844212959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45982.327844212959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45982.327844212959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45982.327844212959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45982.327844212959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45982.327844212959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45982.327844212959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45982.327844212959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45982.327844212959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45982.327844212959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45982.327844212959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45982.327844212959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45982.327844212959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45982.327844212959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45982.327844212959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45982.327844212959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45982.327844212959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45982.327844212959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45982.327844212959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45982.327844212959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45982.327844212959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45982.327844212959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45982.327844212959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45982.327844212959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45982.327844212959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45982.327844212959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45982.327844212959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45982.327844212959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45982.327844212959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45982.327844212959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45982.327844212959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45982.327844212959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45982.327844212959</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45982.327844212959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45982.327844212959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45982.327844212959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45982.327844212959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45982.327844212959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45982.327844212959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45982.327844212959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45982.327844212959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45982.327844212959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45982.327844212959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45982.327844212959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45982.327844212959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45982.327844212959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45982.327844212959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45982.327844212959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45982.327844212959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45982.327844212959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45982.327844212959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45982.327844212959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45982.327844212959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45982.327844212959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45982.327844212959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45982.327844212959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45982.327844212959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45982.327844212959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45982.327844212959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45982.327844212959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45982.327844212959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45982.327844212959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45982.327844212959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45982.327844212959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45982.327844212959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45982.327844212959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45982.327844212959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45982.327844212959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45982.327844212959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45982.327844212959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45982.327844212959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45982.327844212959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45982.327844212959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45982.327844212959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45982.327844212959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45982.327844212959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45982.327844212959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45982.327844212959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45982.327844212959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45982.327844212959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45982.327844212959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45982.327844212959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45982.327844212959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45982.327844212959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45982.327844212959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45982.327844212959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45982.327844212959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45982.327844212959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45982.327844212959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45982.327844212959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45982.327844212959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45982.327844212959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45982.327844212959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45982.327844212959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45982.327844212959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45982.327844212959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45982.327844212959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45982.327844212959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45982.327844212959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45982.327844212959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45982.327844212959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45982.327844212959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45982.327844212959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45982.327844212959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45982.327844212959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45982.327844212959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45982.327844212959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45982.327844212959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45982.327844212959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45982.327844212959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45982.327844212959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45982.327844212959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45982.327844212959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45982.327844212959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45982.327844212959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45982.327844212959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45982.327844212959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45982.327844212959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45982.327844212959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45982.327844212959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45982.327844212959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45982.327844212959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45982.327844212959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45982.327844212959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45982.327844212959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45982.327844212959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45982.327844212959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45982.327844212959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45982.327844212959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45982.327844212959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45982.327844212959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45982.327844212959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45982.327844212959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45982.327844212959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45982.327844212959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45982.327844212959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45982.327844212959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45982.327844212959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45982.327844212959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45982.327844212959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45982.327844212959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45982.327844212959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45982.327844212959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45982.327844212959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45982.327844212959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45982.327844212959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45982.327844212959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45982.327844212959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45982.327844212959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45982.327844212959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45982.327844212959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45982.327844212959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45982.327844212959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45982.327844212959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45982.327844212959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45982.327844212959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45982.327844212959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45982.327844212959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45982.327844212959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45982.327844212959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45982.327844212959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45982.327844212959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45982.327844212959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45982.327844212959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45982.327844212959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45982.327844212959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45982.327844212959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45982.327844212959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45982.327844212959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45982.327844212959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45982.327844212959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45982.327844212959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45982.327844212959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45982.327844212959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45982.327844212959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45982.327844212959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45982.327844212959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45982.327844212959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45982.327844212959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45982.327844212959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45982.327844212959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45982.327844212959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45982.327844212959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45982.327844212959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45982.327844212959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45982.327844212959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45982.327844212959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45982.327844212959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45982.327844212959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45982.327844212959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45982.327844212959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45982.327844212959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45982.327844212959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45982.327844212959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45982.327844212959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45982.327844212959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45982.327844212959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45982.327844212959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45982.327844212959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45982.327844212959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45982.327844212959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45982.327844212959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45982.327844212959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45982.327844212959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45982.327844212959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45982.327844212959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45982.327844212959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45982.327844212959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45982.327844212959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45982.327844212959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45982.327844212959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45982.327844212959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45982.327844212959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45982.327844212959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45982.327844212959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45982.327844212959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45982.327844212959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45982.327844212959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45982.327844212959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45982.327844212959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45982.327844212959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45982.327844212959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45982.327844212959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45982.327844212959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45982.327844212959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45982.327844212959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45982.327844212959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45982.327844212959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45982.327844212959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45982.327844212959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45982.327844212959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45982.327844212959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45982.327844212959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45982.327844212959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45982.327844212959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45982.327844212959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45982.327844212959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45982.327844212959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45982.327844212959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45982.327844212959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45982.327844212959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45982.327844212959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45982.327844212959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45982.327844212959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45982.327844212959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45982.327844212959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45982.327844212959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45982.327844212959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45982.327844212959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45982.327844212959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45982.327844212959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45982.327844212959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45982.327844212959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45982.327844212959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45982.327844212959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45982.327844212959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45982.327844212959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45982.327844212959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45982.327844212959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45982.327844212959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45982.327844212959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45982.327844212959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45982.327844212959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45982.327844212959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45982.327844212959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45982.327844212959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45982.327844212959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45982.327844212959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45982.327844212959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45982.327844212959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45982.327844212959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45982.327844212959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45982.327844212959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45982.327844212959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45982.327844212959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45982.327844212959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45982.327844212959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45982.327844212959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45982.327844212959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45982.327844212959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45982.327844212959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45982.327844212959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45982.327844212959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45982.327844212959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45982.327844212959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45982.327844212959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45982.327844212959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45982.327844212959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45982.327844212959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45982.327844212959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45982.327844212959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45982.327844212959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45982.327844212959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45982.327844212959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45982.327844212959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45982.327844212959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45982.327844212959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45982.327844212959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45982.327844212959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45982.327844212959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45982.327844212959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45982.327844212959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45982.327844212959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45982.327844212959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45982.327844212959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45982.327844212959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45982.327844212959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45982.327844212959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45982.327844212959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45982.327844212959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45982.327844212959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45982.327844212959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45982.327844212959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45982.327844212959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45982.327844212959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45982.327844212959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45982.327844212959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45982.327844212959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45982.327844212959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45982.327844212959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45982.327844212959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45982.327844212959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45982.327844212959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45982.327844212959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45982.327844212959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45982.327844212959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45982.327844212959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45982.327844212959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45982.327844212959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45982.327844212959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45982.327844212959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45982.327844212959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45982.327844212959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45982.327844212959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45982.327844212959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45982.327844212959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45982.327844212959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45982.327844212959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45982.327844212959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45982.327844212959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45982.327844212959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45982.327844212959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45982.327844212959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45982.327844212959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45982.327844212959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45982.327844212959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45982.327844212959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45982.327844212959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45982.327844212959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45982.327844212959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45982.327844212959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45982.327844212959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45982.327844212959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45982.327844212959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45982.327844212959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45982.327844212959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45982.327844212959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45982.327844212959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45982.327844212959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45982.327844212959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45982.327844212959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45982.327844212959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45982.327844212959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45982.327844212959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45982.327844212959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45982.327844212959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45982.327844212959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45982.327844212959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45982.327844212959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45982.327844212959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45982.327844212959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45982.327844212959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45982.327844212959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45982.327844212959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45982.327844212959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45982.327844212959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45982.327844212959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45982.327844212959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45982.327844212959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45982.327844212959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45982.327844212959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45982.327844212959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45982.327844212959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45982.327844212959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45982.327844212959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45982.327844212959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45982.327844212959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45982.327844212959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45982.327844212959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45982.327844212959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45982.327844212959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45982.327844212959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45982.327844212959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45982.327844212959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45982.327844212959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45982.327844212959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45982.327844212959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45982.327844212959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45982.327844212959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45982.327844212959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45982.327844212959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45982.327844212959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45982.327844212959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45982.327844212959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45982.327844212959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45982.327844212959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45982.327844212959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45982.327844212959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45982.327844212959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45982.327844212959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45982.327844212959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45982.327844212959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45982.327844212959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45982.327844212959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45982.327844212959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45982.327844212959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45982.327844212959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45982.327844212959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45982.327844212959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45982.327844212959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45982.327844212959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45982.327844212959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45982.327844212959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45982.327844212959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45982.327844212959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45982.327844212959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45982.327844212959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45982.327844212959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45982.327844212959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45982.327844212959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45982.327844212959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45982.327844212959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45982.327844212959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45982.327844212959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45982.327844212959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45982.327844212959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45982.327844212959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45982.327844212959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45982.327844212959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45982.327844212959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45982.327844212959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45982.327844212959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45982.327844212959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45982.327844212959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45982.327844212959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45982.327844212959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45982.327844212959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45982.327844212959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45982.327844212959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45982.327844212959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45982.327844212959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45982.327844212959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45982.327844212959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45982.327844212959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45982.327844212959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45982.327844212959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45982.327844212959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45982.327844212959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45982.327844212959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45982.327844212959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45982.327844212959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45982.327844212959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45982.327844212959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45982.327844212959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45982.327844212959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45982.327844212959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45982.327844212959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45982.327844212959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45982.327844212959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45982.327844212959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45982.327844212959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45982.327844212959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45982.327844212959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45982.327844212959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45982.327844212959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45982.327844212959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45982.327844212959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45982.327844212959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45982.327844212959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45982.327844212959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45982.327844212959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45982.327844212959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45982.327844212959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45982.327844212959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45982.327844212959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45982.327844212959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45982.327844212959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45982.327844212959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45982.327844212959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45982.327844212959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45982.327844212959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45982.327844212959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45982.327844212959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45982.327844212959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45982.327844212959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45982.327844212959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45982.327844212959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45982.327844212959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45982.327844212959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45982.327844212959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45982.327844212959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45982.327844212959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45982.327844212959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45982.327844212959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45982.327844212959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45982.327844212959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45982.327844212959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45982.327844212959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45982.327844212959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45982.327844212959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45982.327844212959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45982.327844212959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45982.327844212959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45982.327844212959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45982.327844212959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45982.327844212959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45982.327844212959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45982.327844212959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45982.327844212959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45982.327844212959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45982.327844212959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45982.327844212959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45982.327844212959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45982.327844212959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45982.327844212959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45982.327844212959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45982.327844212959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45982.327844212959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45982.327844212959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45982.327844212959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45982.327844212959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45982.327844212959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45982.327844212959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45982.327844212959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45982.327844212959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45982.327844212959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45982.327844212959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45982.327844212959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45982.327844212959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45982.327844212959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45982.327844212959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45982.327844212959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45982.327844212959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45982.327844212959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45982.327844212959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45982.327844212959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45982.327844212959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45982.327844212959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45982.327844212959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45982.327844212959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45982.327844212959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45982.327844212959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45982.327844212959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45982.327844212959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45982.327844212959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45982.327844212959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45982.327844212959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45982.327844212959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45982.327844212959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45982.327844212959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45982.327844212959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45982.327844212959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45982.327844212959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45982.327844212959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45982.327844212959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45982.327844212959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45982.327844212959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45982.327844212959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45982.327844212959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45982.327844212959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45982.327844212959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45982.327844212959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45982.327844212959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45982.327844212959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45982.327844212959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45982.327844212959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45982.327844212959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45982.327844212959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45982.327844212959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45982.327844212959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45982.327844212959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45982.327844212959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45982.327844212959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45982.327844212959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45982.327844212959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45982.327844212959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45982.327844212959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45982.327844212959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45982.327844212959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45982.327844212959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45982.327844212959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45982.327844212959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45982.327844212959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45982.327844212959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45982.327844212959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45982.327844212959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45982.327844212959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45982.327844212959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45982.327844212959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45982.327844212959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45982.327844212959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45982.327844212959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45982.327844212959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45982.327844212959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45982.327844212959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45982.327844212959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45982.327844212959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45982.327844212959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45982.327844212959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45982.327844212959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45982.327844212959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45982.327844212959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45982.327844212959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45982.327844212959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45982.327844212959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45982.327844212959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45982.327844212959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45982.327844212959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45982.327844212959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45982.327844212959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45982.327844212959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45982.327844212959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45982.327844212959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45982.327844212959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45982.327844212959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45982.327844212959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45982.327844212959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45982.327844212959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45982.327844212959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45982.327844212959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45982.327844212959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45982.327844212959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45982.327844212959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45982.327844212959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45982.327844212959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45982.327844212959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45982.327844212959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45982.327844212959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45982.327844212959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45982.327844212959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45982.327844212959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45982.327844212959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45982.327844212959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45982.327844212959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45982.327844212959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45982.327844212959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45982.327844212959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45982.327844212959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45982.327844212959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45982.327844212959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45982.327844212959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45982.327844212959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45982.327844212959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45982.327844212959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45982.327844212959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45982.327844212959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45982.327844212959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45982.327844212959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45982.327844212959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45982.327844212959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45982.327844212959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45982.327844212959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45982.327844212959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45982.327844212959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45982.327844212959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45982.327844212959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45982.327844212959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45982.327844212959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45982.327844212959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45982.327844212959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45982.327844212959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45982.327844212959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45982.327844212959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45982.327844212959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45982.327844212959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45982.327844212959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45982.327844212959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45982.327844212959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45982.327844212959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45982.327844212959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45982.327844212959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45982.327844212959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45982.327844212959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45982.327844212959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45982.327844212959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45982.327844212959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45982.327844212959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45982.327844212959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45982.327844212959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45982.327844212959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45982.327844212959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45982.327844212959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45982.327844212959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45982.327844212959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45982.327844212959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45982.327844212959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45982.327844212959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45982.327844212959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45982.327844212959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45982.327844212959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45982.327844212959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45982.327844212959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45982.327844212959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45982.327844212959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45982.327844212959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45982.327844212959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45982.327844212959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45982.327844212959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45982.327844212959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45982.327844212959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45982.327844212959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45982.327844212959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45982.327844212959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45982.327844212959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45982.327844212959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45982.327844212959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45982.327844212959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45982.327844212959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45982.327844212959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45982.327844212959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45982.327844212959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45982.327844212959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45982.327844212959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45982.327844212959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45982.327844212959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45982.327844212959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45982.327844212959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45982.327844212959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45982.327844212959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45982.327844212959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45982.327844212959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45982.327844212959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45982.327844212959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45982.327844212959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45982.327844212959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45982.327844212959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45982.327844212959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45982.327844212959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45982.327844212959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45982.327844212959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45982.327844212959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45982.327844212959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45982.327844212959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45982.327844212959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45982.327844212959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45982.327844212959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45982.327844212959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45982.327844212959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45982.327844212959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45982.327844212959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45982.327844212959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45982.327844212959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45982.327844212959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45982.327844212959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45982.327844212959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45982.327844212959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45982.327844212959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45982.327844212959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45982.327844212959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45982.327844212959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45982.327844212959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45982.327844212959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45982.327844212959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45982.327844212959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45982.327844212959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45982.327844212959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45982.327844212959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45982.327844212959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45982.327844212959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45982.327844212959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45982.327844212959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45982.327844212959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45982.327844212959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45982.327844212959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45982.327844212959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45982.327844212959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45982.327844212959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45982.327844212959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45982.327844212959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45982.327844212959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45982.327844212959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45982.327844212959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45982.327844212959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45982.327844212959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45982.327844212959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45982.327844212959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45982.327844212959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45982.327844212959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45982.327844212959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45982.327844212959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45982.327844212959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45982.327844212959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45982.327844212959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45982.327844212959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45982.327844212959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45982.327844212959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45982.327844212959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45982.327844212959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45982.327844212959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45982.327844212959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45982.327844212959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45982.327844212959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45982.327844212959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45982.327844212959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45982.327844212959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45982.327844212959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45982.327844212959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45982.327844212959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45982.327844212959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45982.327844212959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45982.327844212959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45982.327844212959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45982.327844212959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45982.327844212959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45982.327844212959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45982.327844212959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45982.327844212959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45982.327844212959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45982.327844212959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45982.327844212959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45982.327844212959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45982.327844212959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45982.327844212959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45982.327844212959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45982.327844212959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45982.327844212959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45982.327844212959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45982.327844212959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45982.327844212959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45982.327844212959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45982.327844212959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45982.327844212959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45982.327844212959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45982.327844212959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45982.327844212959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45982.327844212959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45982.327844212959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45982.327844212959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45982.327844212959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45982.327844212959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45982.327844212959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45982.327844212959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45982.327844212959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45982.327844212959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45982.327844212959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45982.327844212959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45982.327844212959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45982.327844212959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45982.327844212959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45982.327844212959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45982.327844212959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45982.327844212959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45982.327844212959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45982.327844212959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45982.327844212959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45982.327844212959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45982.327844212959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45982.327844212959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45982.327844212959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45982.327844212959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45982.327844212959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45982.327844212959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45982.327844212959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45982.327844212959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45982.327844212959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45982.327844212959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45982.327844212959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45982.327844212959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45982.327844212959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45982.327844212959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45982.327844212959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45982.327844212959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45982.327844212959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45982.327844212959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45982.327844212959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45982.327844212959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45982.327844212959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45982.327844212959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45982.327844212959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45982.327844212959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45982.327844212959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45982.327844212959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45982.327844212959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45982.327844212959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45982.327844212959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45982.327844212959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45982.327844212959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45982.327844212959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45982.327844212959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45982.327844212959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45982.327844212959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45982.327844212959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45982.327844212959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45982.327844212959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45982.327844212959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45982.327844212959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45982.327844212959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45982.327844212959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45982.327844212959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45982.327844212959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45982.327844212959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45982.327844212959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45982.327844212959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45982.327844212959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45982.327844212959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45982.327844212959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45982.327844212959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45982.327844212959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45982.327844212959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45982.327844212959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45982.327844212959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45982.327844212959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45982.327844212959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45982.327844212959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45982.327844212959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45982.327844212959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45982.327844212959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45982.327844212959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45982.327844212959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45982.327844212959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45982.327844212959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45982.327844212959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45982.327844212959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45982.327844212959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45982.327844212959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45982.327844212959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45982.327844212959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45982.327844212959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45982.327844212959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45982.327844212959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45982.327844212959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45982.327844212959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45982.327844212959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45982.327844212959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45982.327844212959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45982.327844212959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45982.327844212959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45982.327844212959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45982.327844212959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45982.327844212959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45982.327844212959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45982.327844212959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45982.327844212959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45982.327844212959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45982.327844212959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45982.327844212959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45982.327844212959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45982.327844212959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45982.327844212959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45982.327844212959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45982.327844212959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45982.327844212959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45982.327844212959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45982.327844212959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45982.327844212959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45982.327844212959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45982.327844212959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45982.327844212959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45982.327844212959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45982.327844212959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45982.327844212959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45982.327844212959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45982.327844212959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45982.327844212959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45982.327844212959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45982.327844212959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45982.327844212959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45982.327844212959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45982.327844212959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45982.327844212959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45982.327844212959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45982.327844212959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45982.327844212959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45982.327844212959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45982.327844212959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45982.327844212959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45982.327844212959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45982.327844212959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45982.327844212959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45982.327844212959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45982.327844212959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45982.327844212959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45982.327844212959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45982.327844212959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45982.327844212959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45982.327844212959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45982.327844212959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45982.327844212959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45982.327844212959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45982.327844212959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45982.327844212959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45982.327844212959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45982.327844212959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45982.327844212959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45982.327844212959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45982.327844212959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45982.327844212959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45982.327844212959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45982.327844212959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45982.327844212959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278.84712662036327</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45982.327844212959</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5.210347221873235E-2</v>
      </c>
      <c r="H4" s="95">
        <v>45982.275995370372</v>
      </c>
      <c r="I4" s="113" t="str">
        <f>IFERROR(VLOOKUP(D4,DB!A:F,6,0),"")</f>
        <v>SCECO</v>
      </c>
      <c r="J4" s="113" t="str">
        <f>IFERROR(VLOOKUP(D4,DB!A:G,7,0),"")</f>
        <v>Vandalized</v>
      </c>
      <c r="K4" s="97" t="s">
        <v>39111</v>
      </c>
      <c r="L4" s="91" t="str">
        <f>IFERROR(VLOOKUP(D4,DB!A:I,9,0),"")</f>
        <v>Latis</v>
      </c>
    </row>
    <row r="5" spans="1:16" ht="15" customHeight="1">
      <c r="A5" s="113" t="s">
        <v>39112</v>
      </c>
      <c r="B5" s="113" t="str">
        <f>IFERROR(VLOOKUP(D5,DB!A:K,11,0),"")</f>
        <v>R4</v>
      </c>
      <c r="C5" s="93">
        <v>5</v>
      </c>
      <c r="D5" s="91" t="s">
        <v>36648</v>
      </c>
      <c r="E5" s="94" t="s">
        <v>39021</v>
      </c>
      <c r="F5" s="95">
        <v>45982.303055555552</v>
      </c>
      <c r="G5" s="96">
        <f t="shared" ca="1" si="0"/>
        <v>2.4788657407043502E-2</v>
      </c>
      <c r="H5" s="95">
        <v>45982.296238425923</v>
      </c>
      <c r="I5" s="113" t="str">
        <f>IFERROR(VLOOKUP(D5,DB!A:F,6,0),"")</f>
        <v>Generator-SG</v>
      </c>
      <c r="J5" s="113" t="str">
        <f>IFERROR(VLOOKUP(D5,DB!A:G,7,0),"")</f>
        <v>In progress</v>
      </c>
      <c r="K5" s="97" t="s">
        <v>39113</v>
      </c>
      <c r="L5" s="91" t="str">
        <f>IFERROR(VLOOKUP(D5,DB!A:I,9,0),"")</f>
        <v>Latis</v>
      </c>
    </row>
    <row r="6" spans="1:16" ht="15" customHeight="1">
      <c r="A6" s="113"/>
      <c r="B6" s="113" t="str">
        <f>IFERROR(VLOOKUP(D6,DB!A:K,11,0),"")</f>
        <v/>
      </c>
      <c r="C6" s="93"/>
      <c r="D6" s="91"/>
      <c r="E6" s="94"/>
      <c r="F6" s="95"/>
      <c r="G6" s="96">
        <f t="shared" ca="1" si="0"/>
        <v>45982.327844212959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45982.327844212959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45982.327844212959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45982.327844212959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45982.327844212959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45982.327844212959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45982.327844212959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45982.327844212959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45982.327844212959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45982.327844212959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45982.327844212959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45982.327844212959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45982.327844212959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45982.327844212959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45982.327844212959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45982.327844212959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45982.327844212959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45982.327844212959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45982.327844212959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45982.327844212959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45982.327844212959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45982.327844212959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45982.327844212959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45982.327844212959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45982.327844212959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45982.327844212959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45982.327844212959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45982.327844212959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45982.327844212959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45982.327844212959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45982.327844212959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45982.327844212959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45982.327844212959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45982.327844212959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45982.327844212959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45982.327844212959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45982.327844212959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45982.327844212959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45982.327844212959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45982.327844212959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45982.327844212959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45982.327844212959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45982.327844212959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45982.327844212959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45982.327844212959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45982.327844212959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45982.327844212959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45982.327844212959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45982.327844212959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45982.327844212959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45982.327844212959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45982.327844212959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45982.327844212959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45982.327844212959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45982.327844212959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45982.327844212959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45982.327844212959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45982.327844212959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45982.327844212959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45982.327844212959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45982.327844212959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45982.327844212959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45982.327844212959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45982.327844212959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45982.327844212959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45982.327844212959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45982.327844212959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45982.327844212959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45982.327844212959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45982.327844212959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45982.327844212959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45982.327844212959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45982.327844212959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45982.327844212959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45982.327844212959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45982.327844212959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45982.327844212959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45982.327844212959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45982.327844212959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45982.327844212959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45982.327844212959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45982.327844212959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45982.327844212959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45982.327844212959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45982.327844212959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45982.327844212959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45982.327844212959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45982.327844212959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45982.327844212959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45982.327844212959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45982.327844212959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45982.327844212959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45982.327844212959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45982.327844212959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45982.327844212959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45982.327844212959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45982.327844212959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45982.327844212959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45982.327844212959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45982.327844212959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45982.327844212959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45982.327844212959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45982.327844212959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45982.327844212959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45982.327844212959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45982.327844212959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45982.327844212959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45982.327844212959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45982.327844212959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45982.327844212959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45982.327844212959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45982.327844212959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45982.327844212959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45982.327844212959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45982.327844212959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45982.327844212959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45982.327844212959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45982.327844212959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45982.327844212959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45982.327844212959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45982.327844212959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45982.327844212959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45982.327844212959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45982.327844212959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45982.327844212959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45982.327844212959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45982.327844212959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45982.327844212959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45982.327844212959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45982.327844212959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45982.327844212959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45982.327844212959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45982.327844212959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45982.327844212959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45982.327844212959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45982.327844212959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45982.327844212959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45982.327844212959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45982.327844212959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45982.327844212959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45982.327844212959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45982.327844212959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45982.327844212959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45982.327844212959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45982.327844212959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45982.327844212959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45982.327844212959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45982.327844212959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45982.327844212959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45982.327844212959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45982.327844212959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45982.327844212959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45982.327844212959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45982.327844212959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45982.327844212959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45982.327844212959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45982.327844212959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45982.327844212959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45982.327844212959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45982.327844212959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45982.327844212959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45982.327844212959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45982.327844212959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45982.327844212959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45982.327844212959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45982.327844212959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45982.327844212959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45982.327844212959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45982.327844212959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45982.327844212959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45982.327844212959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45982.327844212959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45982.327844212959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45982.327844212959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45982.327844212959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45982.327844212959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45982.327844212959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45982.327844212959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45982.327844212959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45982.327844212959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45982.327844212959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45982.327844212959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45982.327844212959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45982.327844212959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45982.327844212959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45982.327844212959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45982.327844212959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45982.327844212959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45982.327844212959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45982.327844212959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45982.327844212959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45982.327844212959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45982.327844212959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45982.327844212959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45982.327844212959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45982.327844212959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45982.327844212959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45982.327844212959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45982.327844212959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45982.327844212959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45982.327844212959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45982.327844212959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45982.327844212959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45982.327844212959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45982.327844212959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45982.327844212959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45982.327844212959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45982.327844212959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45982.327844212959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45982.327844212959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45982.327844212959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45982.327844212959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45982.327844212959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45982.327844212959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45982.327844212959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45982.327844212959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45982.327844212959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45982.327844212959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45982.327844212959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45982.327844212959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45982.327844212959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45982.327844212959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45982.327844212959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45982.327844212959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45982.327844212959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45982.327844212959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45982.327844212959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45982.327844212959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45982.327844212959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45982.327844212959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45982.327844212959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45982.327844212959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45982.327844212959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45982.327844212959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45982.327844212959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45982.327844212959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45982.327844212959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45982.327844212959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45982.327844212959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45982.327844212959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45982.327844212959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45982.327844212959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45982.327844212959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45982.327844212959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45982.327844212959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45982.327844212959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45982.327844212959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45982.327844212959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45982.327844212959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45982.327844212959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45982.327844212959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45982.327844212959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45982.327844212959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45982.327844212959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45982.327844212959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45982.327844212959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45982.327844212959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45982.327844212959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45982.327844212959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45982.327844212959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45982.327844212959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45982.327844212959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45982.327844212959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45982.327844212959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45982.327844212959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45982.327844212959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45982.327844212959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45982.327844212959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45982.327844212959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45982.327844212959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45982.327844212959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45982.327844212959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45982.327844212959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45982.327844212959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45982.327844212959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45982.327844212959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45982.327844212959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45982.327844212959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45982.327844212959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45982.327844212959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45982.327844212959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45982.327844212959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45982.327844212959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45982.327844212959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45982.327844212959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45982.327844212959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45982.327844212959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45982.327844212959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45982.327844212959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45982.327844212959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45982.327844212959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45982.327844212959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45982.327844212959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45982.327844212959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45982.327844212959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45982.327844212959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45982.327844212959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45982.327844212959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45982.327844212959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45982.327844212959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45982.327844212959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45982.327844212959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45982.327844212959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45982.327844212959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45982.327844212959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45982.327844212959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45982.327844212959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45982.327844212959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45982.327844212959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45982.327844212959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45982.327844212959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45982.327844212959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45982.327844212959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45982.327844212959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45982.327844212959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45982.327844212959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45982.327844212959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45982.327844212959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45982.327844212959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45982.327844212959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45982.327844212959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45982.327844212959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45982.327844212959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45982.327844212959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45982.327844212959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45982.327844212959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45982.327844212959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45982.327844212959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45982.327844212959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45982.327844212959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45982.327844212959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45982.327844212959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45982.327844212959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45982.327844212959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45982.327844212959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45982.327844212959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45982.327844212959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45982.327844212959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45982.327844212959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45982.327844212959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45982.327844212959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45982.327844212959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45982.327844212959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45982.327844212959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45982.327844212959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45982.327844212959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45982.327844212959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45982.327844212959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45982.327844212959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45982.327844212959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45982.327844212959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45982.327844212959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45982.327844212959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45982.327844212959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45982.327844212959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45982.327844212959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45982.327844212959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45982.327844212959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45982.327844212959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45982.327844212959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45982.327844212959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45982.327844212959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45982.327844212959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45982.327844212959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45982.327844212959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45982.327844212959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45982.327844212959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45982.327844212959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45982.327844212959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45982.327844212959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45982.327844212959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45982.327844212959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45982.327844212959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45982.327844212959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45982.327844212959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45982.327844212959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45982.327844212959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45982.327844212959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45982.327844212959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45982.327844212959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45982.327844212959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45982.327844212959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45982.327844212959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45982.327844212959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45982.327844212959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45982.327844212959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45982.327844212959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45982.327844212959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45982.327844212959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45982.327844212959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45982.327844212959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45982.327844212959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45982.327844212959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45982.327844212959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45982.327844212959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45982.327844212959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45982.327844212959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45982.327844212959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45982.327844212959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45982.327844212959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45982.327844212959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45982.327844212959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45982.327844212959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45982.327844212959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45982.327844212959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45982.327844212959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45982.327844212959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45982.327844212959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45982.327844212959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45982.327844212959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45982.327844212959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45982.327844212959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45982.327844212959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45982.327844212959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45982.327844212959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45982.327844212959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45982.327844212959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45982.327844212959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45982.327844212959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45982.327844212959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45982.327844212959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45982.327844212959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45982.327844212959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45982.327844212959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45982.327844212959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45982.327844212959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45982.327844212959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45982.327844212959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45982.327844212959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45982.327844212959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45982.327844212959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45982.327844212959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45982.327844212959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45982.327844212959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45982.327844212959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45982.327844212959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45982.327844212959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45982.327844212959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45982.327844212959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45982.327844212959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45982.327844212959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45982.327844212959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45982.327844212959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45982.327844212959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45982.327844212959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45982.327844212959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45982.327844212959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45982.327844212959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45982.327844212959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45982.327844212959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45982.327844212959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45982.327844212959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45982.327844212959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45982.327844212959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45982.327844212959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45982.327844212959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45982.327844212959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45982.327844212959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90.495784027771151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56.138966898142826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33.666733101847058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4.8130409722216427</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0.95454560184589354</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0.46191828703013016</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45982.327844212959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45982.327844212959</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45982.327844212959</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45982.327844212959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45982.327844212959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45982.327844212959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45982.327844212959</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45982.327844212959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45982.327844212959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45982.327844212959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45982.327844212959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45982.327844212959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45982.327844212959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45982.327844212959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45982.327844212959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45982.327844212959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45982.327844212959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45982.327844212959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45982.327844212959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45982.327844212959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45982.327844212959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45982.327844212959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45982.327844212959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45982.327844212959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45982.327844212959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45982.327844212959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45982.327844212959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45982.327844212959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45982.327844212959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45982.327844212959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45982.327844212959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45982.327844212959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45982.327844212959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45982.327844212959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45982.327844212959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45982.327844212959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45982.327844212959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45982.327844212959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45982.327844212959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45982.327844212959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45982.327844212959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45982.327844212959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45982.327844212959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45982.327844212959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45982.327844212959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45982.327844212959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45982.327844212959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45982.327844212959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45982.327844212959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45982.327844212959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45982.327844212959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45982.327844212959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45982.327844212959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45982.327844212959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45982.327844212959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45982.327844212959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45982.327844212959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45982.327844212959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45982.327844212959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45982.327844212959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45982.327844212959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45982.327844212959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45982.327844212959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45982.327844212959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45982.327844212959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45982.327844212959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45982.327844212959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45982.327844212959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45982.327844212959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45982.327844212959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45982.327844212959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45982.327844212959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45982.327844212959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45982.327844212959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45982.327844212959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45982.327844212959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45982.327844212959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45982.327844212959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45982.327844212959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45982.327844212959</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45982.327844212959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45982.327844212959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45982.327844212959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45982.327844212959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45982.327844212959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45982.327844212959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45982.327844212959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45982.327844212959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45982.327844212959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45982.327844212959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45982.327844212959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45982.327844212959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45982.327844212959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45982.327844212959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45982.327844212959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45982.327844212959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45982.327844212959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45982.327844212959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45982.327844212959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45982.327844212959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45982.327844212959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45982.327844212959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45982.327844212959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45982.327844212959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45982.327844212959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45982.327844212959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45982.327844212959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45982.327844212959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34293</v>
      </c>
      <c r="E2" s="109" t="s">
        <v>39021</v>
      </c>
      <c r="F2" s="121">
        <v>45982.291180555556</v>
      </c>
      <c r="G2" s="104">
        <f t="shared" ref="G2" ca="1" si="0">IFERROR(NOW()-F2,"-")</f>
        <v>3.6663657403551042E-2</v>
      </c>
      <c r="H2" s="121">
        <v>45982.29109953704</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ref="G3:G36" ca="1" si="1">IFERROR(NOW()-F3,"-")</f>
        <v>45982.327844212959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45982.327844212959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45982.327844212959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45982.327844212959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45982.327844212959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45982.327844212959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45982.327844212959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45982.327844212959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45982.327844212959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45982.327844212959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45982.327844212959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45982.327844212959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45982.327844212959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45982.327844212959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45982.327844212959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45982.327844212959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45982.327844212959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45982.327844212959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45982.327844212959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45982.327844212959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45982.327844212959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45982.327844212959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45982.327844212959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45982.327844212959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45982.327844212959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45982.327844212959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45982.327844212959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45982.327844212959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45982.327844212959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45982.327844212959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45982.327844212959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45982.327844212959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45982.327844212959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45982.327844212959</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2025-11-21T04:54:08Z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