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79" documentId="120_S{2AC9BD13-BADA-5192-A53E-5A8FF88502F6}" xr6:coauthVersionLast="47" xr6:coauthVersionMax="47" xr10:uidLastSave="{2CD3CD60-8DF1-44C4-BA66-9795A848C60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9" i="5"/>
  <c r="G9" i="5"/>
  <c r="I9" i="5"/>
  <c r="J9" i="5"/>
  <c r="L9" i="5"/>
  <c r="B10" i="5"/>
  <c r="G10" i="5"/>
  <c r="I10" i="5"/>
  <c r="J10" i="5"/>
  <c r="L10" i="5"/>
  <c r="L3" i="1"/>
  <c r="J3" i="1"/>
  <c r="I3" i="1"/>
  <c r="G3" i="1"/>
  <c r="B3" i="1"/>
  <c r="B5" i="5"/>
  <c r="G5" i="5"/>
  <c r="I5" i="5"/>
  <c r="J5" i="5"/>
  <c r="L5"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6" i="5"/>
  <c r="G7" i="5"/>
  <c r="G8" i="5"/>
  <c r="G12" i="5"/>
  <c r="G13" i="5"/>
  <c r="G14" i="5"/>
  <c r="G15" i="5"/>
  <c r="G16" i="5"/>
  <c r="G17" i="5"/>
  <c r="G18" i="5"/>
  <c r="G19" i="5"/>
  <c r="G2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<sst xmlns="http://schemas.openxmlformats.org/spreadsheetml/2006/main" count="180289" uniqueCount="39121">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</sst>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317.96856273148296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45980.916988657409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45980.916988657409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45980.916988657409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45980.916988657409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45980.916988657409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45980.916988657409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45980.916988657409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45980.916988657409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45980.916988657409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45980.916988657409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45980.916988657409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45980.916988657409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45980.916988657409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45980.916988657409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45980.916988657409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45980.916988657409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45980.916988657409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45980.916988657409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45980.916988657409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45980.916988657409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45980.916988657409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45980.916988657409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45980.916988657409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45980.916988657409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45980.916988657409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45980.916988657409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45980.916988657409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45980.916988657409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45980.916988657409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45980.916988657409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45980.916988657409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45980.916988657409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45980.916988657409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45980.916988657409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45980.916988657409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45980.916988657409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45980.916988657409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45980.916988657409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45980.916988657409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45980.916988657409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45980.916988657409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45980.916988657409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45980.916988657409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45980.916988657409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45980.916988657409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45980.916988657409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45980.916988657409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45980.916988657409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45980.916988657409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45980.916988657409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45980.916988657409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45980.916988657409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45980.916988657409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45980.916988657409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45980.916988657409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FBA8F51-F387-4329-95EB-42022CFE5BD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155.91715069444763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45980.916988657409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45980.916988657409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45980.916988657409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45980.916988657409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45980.916988657409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45980.916988657409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45980.916988657409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45980.916988657409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45980.916988657409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45980.916988657409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45980.916988657409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45980.916988657409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45980.916988657409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45980.916988657409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45980.916988657409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45980.916988657409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45980.916988657409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45980.916988657409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45980.916988657409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45980.916988657409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45980.916988657409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45980.916988657409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45980.916988657409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45980.916988657409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45980.916988657409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45980.916988657409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45980.916988657409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45980.916988657409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45980.916988657409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45980.916988657409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45980.916988657409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45980.916988657409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45980.916988657409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45980.916988657409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45980.916988657409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45980.916988657409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45980.916988657409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45980.916988657409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45980.916988657409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45980.916988657409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45980.916988657409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45980.916988657409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45980.916988657409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45980.916988657409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45980.916988657409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45980.916988657409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45980.916988657409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45980.916988657409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45980.916988657409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45980.916988657409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45980.916988657409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45980.916988657409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45980.916988657409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45980.916988657409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45980.916988657409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45980.916988657409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45980.916988657409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45980.916988657409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45980.916988657409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45980.916988657409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45980.916988657409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45980.916988657409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45980.916988657409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45980.916988657409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45980.916988657409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45980.916988657409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45980.916988657409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45980.916988657409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45980.916988657409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45980.916988657409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45980.916988657409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45980.916988657409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45980.916988657409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45980.916988657409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45980.916988657409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45980.916988657409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45980.916988657409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45980.916988657409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45980.916988657409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45980.916988657409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45980.916988657409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45980.916988657409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45980.916988657409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45980.916988657409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45980.916988657409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45980.916988657409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45980.916988657409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45980.916988657409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45980.916988657409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45980.916988657409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45980.916988657409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45980.916988657409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45980.916988657409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45980.916988657409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45980.916988657409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45980.916988657409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45980.916988657409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45980.916988657409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45980.916988657409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45980.916988657409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45980.916988657409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45980.916988657409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45980.916988657409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45980.916988657409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45980.916988657409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45980.916988657409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45980.916988657409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45980.916988657409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45980.916988657409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45980.916988657409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45980.916988657409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45980.916988657409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45980.916988657409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45980.916988657409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45980.916988657409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45980.916988657409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45980.916988657409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45980.916988657409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45980.916988657409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45980.916988657409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45980.916988657409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45980.916988657409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45980.916988657409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45980.916988657409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45980.916988657409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45980.916988657409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45980.916988657409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45980.916988657409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45980.916988657409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45980.916988657409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45980.916988657409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45980.916988657409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45980.916988657409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45980.916988657409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45980.916988657409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45980.916988657409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45980.916988657409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45980.916988657409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45980.916988657409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45980.916988657409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45980.916988657409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45980.916988657409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45980.916988657409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45980.916988657409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45980.916988657409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45980.916988657409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45980.916988657409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45980.916988657409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45980.916988657409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45980.916988657409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45980.916988657409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45980.916988657409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45980.916988657409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45980.916988657409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45980.916988657409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45980.916988657409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45980.916988657409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45980.916988657409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45980.916988657409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45980.916988657409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45980.916988657409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45980.916988657409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45980.916988657409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45980.916988657409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45980.916988657409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45980.916988657409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45980.916988657409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45980.916988657409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45980.916988657409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45980.916988657409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45980.916988657409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45980.916988657409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45980.916988657409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45980.916988657409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45980.916988657409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45980.916988657409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45980.916988657409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45980.916988657409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45980.916988657409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45980.916988657409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45980.916988657409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45980.916988657409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45980.916988657409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45980.916988657409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45980.916988657409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45980.916988657409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45980.916988657409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45980.916988657409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45980.916988657409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45980.916988657409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45980.916988657409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45980.916988657409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45980.916988657409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45980.916988657409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45980.916988657409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45980.916988657409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45980.916988657409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45980.916988657409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45980.916988657409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45980.916988657409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45980.916988657409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45980.916988657409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45980.916988657409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45980.916988657409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45980.916988657409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45980.916988657409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45980.916988657409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45980.916988657409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45980.916988657409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45980.916988657409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45980.916988657409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45980.916988657409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45980.916988657409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45980.916988657409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45980.916988657409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45980.916988657409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45980.916988657409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45980.916988657409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45980.916988657409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45980.916988657409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45980.916988657409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45980.916988657409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45980.916988657409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45980.916988657409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45980.916988657409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45980.916988657409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45980.916988657409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45980.916988657409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45980.916988657409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45980.916988657409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45980.916988657409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45980.916988657409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45980.916988657409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45980.916988657409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45980.916988657409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45980.916988657409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45980.916988657409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45980.916988657409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45980.916988657409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45980.916988657409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45980.916988657409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45980.916988657409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45980.916988657409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45980.916988657409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45980.916988657409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45980.916988657409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45980.916988657409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45980.916988657409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45980.916988657409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45980.916988657409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45980.916988657409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45980.916988657409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45980.916988657409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45980.916988657409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45980.916988657409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45980.916988657409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45980.916988657409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45980.916988657409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45980.916988657409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45980.916988657409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45980.916988657409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45980.916988657409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45980.916988657409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45980.916988657409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45980.916988657409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45980.916988657409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45980.916988657409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45980.916988657409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45980.916988657409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45980.916988657409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45980.916988657409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45980.916988657409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45980.916988657409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45980.916988657409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45980.916988657409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45980.916988657409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45980.916988657409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45980.916988657409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45980.916988657409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45980.916988657409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45980.916988657409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45980.916988657409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45980.916988657409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45980.916988657409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45980.916988657409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45980.916988657409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45980.916988657409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45980.916988657409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45980.916988657409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45980.916988657409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45980.916988657409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45980.916988657409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45980.916988657409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45980.916988657409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45980.916988657409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45980.916988657409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45980.916988657409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45980.916988657409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45980.916988657409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45980.916988657409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45980.916988657409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45980.916988657409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45980.916988657409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45980.916988657409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45980.916988657409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45980.916988657409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45980.916988657409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45980.916988657409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45980.916988657409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45980.916988657409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45980.916988657409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45980.916988657409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45980.916988657409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45980.916988657409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45980.916988657409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45980.916988657409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45980.916988657409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45980.916988657409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45980.916988657409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45980.916988657409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45980.916988657409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45980.916988657409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45980.916988657409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45980.916988657409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45980.916988657409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45980.916988657409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45980.916988657409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45980.916988657409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45980.916988657409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45980.916988657409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45980.916988657409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45980.916988657409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45980.916988657409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45980.916988657409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45980.916988657409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45980.916988657409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45980.916988657409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45980.916988657409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45980.916988657409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45980.916988657409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45980.916988657409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45980.916988657409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45980.916988657409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45980.916988657409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45980.916988657409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45980.916988657409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45980.916988657409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45980.916988657409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45980.916988657409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45980.916988657409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45980.916988657409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45980.916988657409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45980.916988657409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45980.916988657409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45980.916988657409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45980.916988657409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45980.916988657409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45980.916988657409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45980.916988657409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45980.916988657409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45980.916988657409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45980.916988657409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45980.916988657409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45980.916988657409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45980.916988657409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45980.916988657409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45980.916988657409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45980.916988657409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45980.916988657409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45980.916988657409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45980.916988657409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45980.916988657409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45980.916988657409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45980.916988657409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45980.916988657409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45980.916988657409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45980.916988657409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45980.916988657409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45980.916988657409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45980.916988657409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45980.916988657409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45980.916988657409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45980.916988657409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45980.916988657409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45980.916988657409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45980.916988657409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45980.916988657409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45980.916988657409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45980.916988657409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45980.916988657409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45980.916988657409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45980.916988657409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45980.916988657409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45980.916988657409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45980.916988657409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45980.916988657409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45980.916988657409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45980.916988657409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45980.916988657409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45980.916988657409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45980.916988657409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45980.916988657409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45980.916988657409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45980.916988657409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45980.916988657409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45980.916988657409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45980.916988657409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45980.916988657409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45980.916988657409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45980.916988657409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45980.916988657409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45980.916988657409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45980.916988657409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45980.916988657409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45980.916988657409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45980.916988657409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45980.916988657409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45980.916988657409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45980.916988657409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45980.916988657409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45980.916988657409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45980.916988657409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45980.916988657409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45980.916988657409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45980.916988657409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45980.916988657409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45980.916988657409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45980.916988657409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45980.916988657409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45980.916988657409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45980.916988657409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45980.916988657409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45980.916988657409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45980.916988657409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45980.916988657409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45980.916988657409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45980.916988657409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45980.916988657409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45980.916988657409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45980.916988657409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45980.916988657409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45980.916988657409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45980.916988657409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45980.916988657409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45980.916988657409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45980.916988657409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45980.916988657409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45980.916988657409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45980.916988657409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45980.916988657409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45980.916988657409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45980.916988657409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45980.916988657409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45980.916988657409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45980.916988657409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45980.916988657409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45980.916988657409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45980.916988657409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45980.916988657409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45980.916988657409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45980.916988657409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45980.916988657409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45980.916988657409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45980.916988657409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45980.916988657409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45980.916988657409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45980.916988657409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45980.916988657409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45980.916988657409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45980.916988657409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45980.916988657409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45980.916988657409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45980.916988657409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45980.916988657409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45980.916988657409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45980.916988657409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45980.916988657409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45980.916988657409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45980.916988657409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45980.916988657409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45980.916988657409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45980.916988657409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45980.916988657409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45980.916988657409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45980.916988657409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45980.916988657409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45980.916988657409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45980.916988657409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45980.916988657409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45980.916988657409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45980.916988657409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45980.916988657409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45980.916988657409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45980.916988657409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45980.916988657409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45980.916988657409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45980.916988657409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45980.916988657409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45980.916988657409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45980.916988657409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45980.916988657409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45980.916988657409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45980.916988657409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45980.916988657409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45980.916988657409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45980.916988657409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45980.916988657409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45980.916988657409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45980.916988657409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45980.916988657409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45980.916988657409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45980.916988657409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45980.916988657409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45980.916988657409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45980.916988657409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45980.916988657409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45980.916988657409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45980.916988657409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45980.916988657409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45980.916988657409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45980.916988657409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45980.916988657409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45980.916988657409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45980.916988657409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45980.916988657409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45980.916988657409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45980.916988657409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45980.916988657409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45980.916988657409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45980.916988657409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45980.916988657409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45980.916988657409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45980.916988657409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45980.916988657409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45980.916988657409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45980.916988657409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45980.916988657409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45980.916988657409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45980.916988657409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45980.916988657409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45980.916988657409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45980.916988657409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45980.916988657409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45980.916988657409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45980.916988657409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45980.916988657409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45980.916988657409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45980.916988657409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45980.916988657409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45980.916988657409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45980.916988657409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45980.916988657409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45980.916988657409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45980.916988657409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45980.916988657409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45980.916988657409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45980.916988657409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45980.916988657409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45980.916988657409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45980.916988657409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45980.916988657409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45980.916988657409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45980.916988657409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45980.916988657409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45980.916988657409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45980.916988657409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45980.916988657409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45980.916988657409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45980.916988657409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45980.916988657409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45980.916988657409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45980.916988657409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45980.916988657409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45980.916988657409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45980.916988657409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45980.916988657409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45980.916988657409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45980.916988657409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45980.916988657409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45980.916988657409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45980.916988657409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45980.916988657409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45980.916988657409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45980.916988657409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45980.916988657409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45980.916988657409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45980.916988657409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45980.916988657409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45980.916988657409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45980.916988657409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45980.916988657409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45980.916988657409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45980.916988657409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45980.916988657409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45980.916988657409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45980.916988657409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45980.916988657409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45980.916988657409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45980.916988657409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45980.916988657409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45980.916988657409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45980.916988657409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45980.916988657409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45980.916988657409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45980.916988657409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45980.916988657409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45980.916988657409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45980.916988657409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45980.916988657409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45980.916988657409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45980.916988657409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45980.916988657409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45980.916988657409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45980.916988657409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45980.916988657409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45980.916988657409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45980.916988657409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45980.916988657409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45980.916988657409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45980.916988657409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45980.916988657409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45980.916988657409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45980.916988657409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45980.916988657409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45980.916988657409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45980.916988657409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45980.916988657409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45980.916988657409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45980.916988657409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45980.916988657409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45980.916988657409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45980.916988657409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45980.916988657409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45980.916988657409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45980.916988657409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45980.916988657409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45980.916988657409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45980.916988657409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45980.916988657409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45980.916988657409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45980.916988657409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45980.916988657409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45980.916988657409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45980.916988657409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45980.916988657409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45980.916988657409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45980.916988657409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45980.916988657409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45980.916988657409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45980.916988657409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45980.916988657409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45980.916988657409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45980.916988657409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45980.916988657409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45980.916988657409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45980.916988657409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45980.916988657409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45980.916988657409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45980.916988657409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45980.916988657409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45980.916988657409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45980.916988657409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45980.916988657409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45980.916988657409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45980.916988657409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45980.916988657409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45980.916988657409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45980.916988657409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45980.916988657409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45980.916988657409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45980.916988657409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45980.916988657409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45980.916988657409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45980.916988657409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45980.916988657409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45980.916988657409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45980.916988657409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45980.916988657409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45980.916988657409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45980.916988657409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45980.916988657409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45980.916988657409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45980.916988657409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45980.916988657409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45980.916988657409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45980.916988657409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45980.916988657409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45980.916988657409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45980.916988657409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45980.916988657409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45980.916988657409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45980.916988657409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45980.916988657409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45980.916988657409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45980.916988657409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45980.916988657409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45980.916988657409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45980.916988657409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45980.916988657409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45980.916988657409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45980.916988657409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45980.916988657409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45980.916988657409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45980.916988657409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45980.916988657409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45980.916988657409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45980.916988657409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45980.916988657409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45980.916988657409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45980.916988657409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45980.916988657409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45980.916988657409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45980.916988657409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45980.916988657409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45980.916988657409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45980.916988657409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45980.916988657409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45980.916988657409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45980.916988657409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45980.916988657409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45980.916988657409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45980.916988657409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45980.916988657409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45980.916988657409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45980.916988657409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45980.916988657409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45980.916988657409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45980.916988657409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45980.916988657409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45980.916988657409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45980.916988657409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45980.916988657409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45980.916988657409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45980.916988657409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45980.916988657409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45980.916988657409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45980.916988657409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45980.916988657409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45980.916988657409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45980.916988657409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45980.916988657409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45980.916988657409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45980.916988657409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45980.916988657409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45980.916988657409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45980.916988657409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45980.916988657409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45980.916988657409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45980.916988657409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45980.916988657409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45980.916988657409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45980.916988657409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45980.916988657409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45980.916988657409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45980.916988657409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45980.916988657409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45980.916988657409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45980.916988657409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45980.916988657409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45980.916988657409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45980.916988657409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45980.916988657409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45980.916988657409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45980.916988657409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45980.916988657409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45980.916988657409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45980.916988657409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45980.916988657409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45980.916988657409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45980.916988657409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45980.916988657409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45980.916988657409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45980.916988657409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45980.916988657409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45980.916988657409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45980.916988657409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45980.916988657409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45980.916988657409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45980.916988657409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45980.916988657409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45980.916988657409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45980.916988657409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45980.916988657409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45980.916988657409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45980.916988657409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45980.916988657409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45980.916988657409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45980.916988657409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45980.916988657409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45980.916988657409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45980.916988657409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45980.916988657409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45980.916988657409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45980.916988657409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45980.916988657409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45980.916988657409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45980.916988657409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45980.916988657409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45980.916988657409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45980.916988657409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45980.916988657409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45980.916988657409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45980.916988657409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45980.916988657409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45980.916988657409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45980.916988657409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45980.916988657409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45980.916988657409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45980.916988657409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45980.916988657409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45980.916988657409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45980.916988657409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45980.916988657409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45980.916988657409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45980.916988657409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45980.916988657409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45980.916988657409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45980.916988657409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45980.916988657409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45980.916988657409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45980.916988657409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45980.916988657409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45980.916988657409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45980.916988657409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45980.916988657409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45980.916988657409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45980.916988657409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45980.916988657409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45980.916988657409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45980.916988657409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45980.916988657409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45980.916988657409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45980.916988657409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45980.916988657409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45980.916988657409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45980.916988657409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45980.916988657409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45980.916988657409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45980.916988657409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45980.916988657409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45980.916988657409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45980.916988657409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45980.916988657409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45980.916988657409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45980.916988657409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45980.916988657409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45980.916988657409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45980.916988657409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45980.916988657409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45980.916988657409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45980.916988657409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45980.916988657409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45980.916988657409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45980.916988657409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45980.916988657409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45980.916988657409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45980.916988657409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45980.916988657409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45980.916988657409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45980.916988657409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45980.916988657409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45980.916988657409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45980.916988657409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45980.916988657409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45980.916988657409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45980.916988657409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45980.916988657409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45980.916988657409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45980.916988657409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45980.916988657409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45980.916988657409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45980.916988657409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45980.916988657409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45980.916988657409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45980.916988657409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45980.916988657409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45980.916988657409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45980.916988657409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45980.916988657409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45980.916988657409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45980.916988657409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45980.916988657409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45980.916988657409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45980.916988657409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45980.916988657409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45980.916988657409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45980.916988657409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45980.916988657409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45980.916988657409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45980.916988657409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45980.916988657409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45980.916988657409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45980.916988657409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45980.916988657409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45980.916988657409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45980.916988657409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45980.916988657409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45980.916988657409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45980.916988657409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45980.916988657409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45980.916988657409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45980.916988657409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45980.916988657409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45980.916988657409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45980.916988657409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45980.916988657409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45980.916988657409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45980.916988657409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45980.916988657409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45980.916988657409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45980.916988657409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45980.916988657409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45980.916988657409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45980.916988657409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45980.916988657409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45980.916988657409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45980.916988657409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45980.916988657409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45980.916988657409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45980.916988657409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45980.916988657409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45980.916988657409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45980.916988657409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45980.916988657409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45980.916988657409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45980.916988657409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45980.916988657409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45980.916988657409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45980.916988657409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45980.916988657409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45980.916988657409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45980.916988657409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45980.916988657409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45980.916988657409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45980.916988657409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45980.916988657409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45980.916988657409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45980.916988657409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45980.916988657409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45980.916988657409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45980.916988657409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45980.916988657409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45980.916988657409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45980.916988657409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45980.916988657409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45980.916988657409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45980.916988657409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45980.916988657409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45980.916988657409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45980.916988657409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45980.916988657409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45980.916988657409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45980.916988657409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45980.916988657409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45980.916988657409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45980.916988657409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45980.916988657409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45980.916988657409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45980.916988657409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45980.916988657409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45980.916988657409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45980.916988657409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45980.916988657409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45980.916988657409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45980.916988657409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45980.916988657409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45980.916988657409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45980.916988657409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45980.916988657409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45980.916988657409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45980.916988657409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45980.916988657409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45980.916988657409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45980.916988657409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45980.916988657409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45980.916988657409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45980.916988657409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45980.916988657409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45980.916988657409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45980.916988657409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45980.916988657409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45980.916988657409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45980.916988657409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45980.916988657409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45980.916988657409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45980.916988657409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45980.916988657409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45980.916988657409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45980.916988657409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45980.916988657409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45980.916988657409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45980.916988657409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45980.916988657409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45980.916988657409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45980.916988657409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45980.916988657409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45980.916988657409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45980.916988657409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45980.916988657409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45980.916988657409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45980.916988657409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45980.916988657409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45980.916988657409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45980.916988657409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45980.916988657409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45980.916988657409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45980.916988657409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45980.916988657409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45980.916988657409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45980.916988657409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45980.916988657409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45980.916988657409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45980.916988657409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45980.916988657409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45980.916988657409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45980.916988657409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45980.916988657409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45980.916988657409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45980.916988657409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45980.916988657409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45980.916988657409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45980.916988657409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45980.916988657409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45980.916988657409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45980.916988657409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45980.916988657409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45980.916988657409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45980.916988657409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45980.916988657409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45980.916988657409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45980.916988657409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45980.916988657409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45980.916988657409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45980.916988657409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45980.916988657409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45980.916988657409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45980.916988657409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45980.916988657409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45980.916988657409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45980.916988657409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45980.916988657409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45980.916988657409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45980.916988657409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45980.916988657409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45980.916988657409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45980.916988657409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45980.916988657409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45980.916988657409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45980.916988657409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45980.916988657409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45980.916988657409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45980.916988657409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45980.916988657409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45980.916988657409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45980.916988657409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45980.916988657409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45980.916988657409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45980.916988657409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45980.916988657409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45980.916988657409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45980.916988657409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45980.916988657409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45980.916988657409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45980.916988657409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45980.916988657409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45980.916988657409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45980.916988657409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45980.916988657409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45980.916988657409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45980.916988657409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45980.916988657409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45980.916988657409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45980.916988657409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45980.916988657409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45980.916988657409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45980.916988657409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45980.916988657409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45980.916988657409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45980.916988657409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45980.916988657409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45980.916988657409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45980.916988657409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45980.916988657409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45980.916988657409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45980.916988657409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45980.916988657409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45980.916988657409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45980.916988657409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45980.916988657409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45980.916988657409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45980.916988657409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45980.916988657409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45980.916988657409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45980.916988657409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45980.916988657409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45980.916988657409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45980.916988657409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45980.916988657409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45980.916988657409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45980.916988657409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45980.916988657409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45980.916988657409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45980.916988657409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45980.916988657409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45980.916988657409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45980.916988657409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45980.916988657409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45980.916988657409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45980.916988657409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45980.916988657409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45980.916988657409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45980.916988657409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45980.916988657409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45980.916988657409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45980.916988657409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45980.916988657409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45980.916988657409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45980.916988657409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45980.916988657409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45980.916988657409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45980.916988657409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45980.916988657409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45980.916988657409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45980.916988657409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45980.916988657409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45980.916988657409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45980.916988657409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45980.916988657409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45980.916988657409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45980.916988657409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45980.916988657409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45980.916988657409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45980.916988657409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45980.916988657409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45980.916988657409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45980.916988657409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45980.916988657409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45980.916988657409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45980.916988657409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45980.916988657409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45980.916988657409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45980.916988657409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45980.916988657409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45980.916988657409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45980.916988657409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45980.916988657409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45980.916988657409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45980.916988657409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45980.916988657409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45980.916988657409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45980.916988657409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45980.916988657409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45980.916988657409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45980.916988657409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45980.916988657409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277.4362710648129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7.4812731480051298E-2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45980.916988657409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45980.916988657409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45980.916988657409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45980.916988657409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45980.916988657409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45980.916988657409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45980.916988657409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45980.916988657409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45980.916988657409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45980.916988657409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45980.916988657409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45980.916988657409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45980.916988657409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45980.916988657409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45980.916988657409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45980.916988657409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45980.916988657409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45980.916988657409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45980.916988657409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45980.916988657409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45980.916988657409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45980.916988657409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45980.916988657409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45980.916988657409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45980.916988657409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45980.916988657409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45980.916988657409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45980.916988657409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45980.916988657409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45980.916988657409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45980.916988657409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45980.916988657409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45980.916988657409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45980.916988657409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45980.916988657409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45980.916988657409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45980.916988657409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45980.916988657409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45980.916988657409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45980.916988657409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45980.916988657409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45980.916988657409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45980.916988657409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45980.916988657409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45980.916988657409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45980.916988657409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45980.916988657409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45980.916988657409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45980.916988657409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45980.916988657409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45980.916988657409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45980.916988657409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45980.916988657409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45980.916988657409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45980.916988657409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45980.916988657409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45980.916988657409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45980.916988657409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45980.916988657409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45980.916988657409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45980.916988657409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45980.916988657409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45980.916988657409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45980.916988657409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45980.916988657409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45980.916988657409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45980.916988657409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45980.916988657409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45980.916988657409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45980.916988657409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45980.916988657409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45980.916988657409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45980.916988657409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45980.916988657409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45980.916988657409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45980.916988657409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45980.916988657409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45980.916988657409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45980.916988657409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45980.916988657409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45980.916988657409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45980.916988657409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45980.916988657409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45980.916988657409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45980.916988657409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45980.916988657409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45980.916988657409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45980.916988657409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45980.916988657409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45980.916988657409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45980.916988657409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45980.916988657409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45980.916988657409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45980.916988657409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45980.916988657409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45980.916988657409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45980.916988657409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45980.916988657409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45980.916988657409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45980.916988657409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45980.916988657409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45980.916988657409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45980.916988657409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45980.916988657409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45980.916988657409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45980.916988657409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45980.916988657409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45980.916988657409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45980.916988657409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45980.916988657409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45980.916988657409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45980.916988657409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45980.916988657409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45980.916988657409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45980.916988657409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45980.916988657409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45980.916988657409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45980.916988657409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45980.916988657409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45980.916988657409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45980.916988657409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45980.916988657409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45980.916988657409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45980.916988657409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45980.916988657409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45980.916988657409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45980.916988657409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45980.916988657409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45980.916988657409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45980.916988657409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45980.916988657409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45980.916988657409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45980.916988657409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45980.916988657409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45980.916988657409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45980.916988657409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45980.916988657409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45980.916988657409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45980.916988657409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45980.916988657409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45980.916988657409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45980.916988657409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45980.916988657409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45980.916988657409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45980.916988657409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45980.916988657409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45980.916988657409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45980.916988657409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45980.916988657409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45980.916988657409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45980.916988657409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45980.916988657409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45980.916988657409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45980.916988657409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45980.916988657409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45980.916988657409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45980.916988657409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45980.916988657409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45980.916988657409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45980.916988657409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45980.916988657409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45980.916988657409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45980.916988657409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45980.916988657409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45980.916988657409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45980.916988657409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45980.916988657409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45980.916988657409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45980.916988657409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45980.916988657409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45980.916988657409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45980.916988657409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45980.916988657409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45980.916988657409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45980.916988657409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45980.916988657409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45980.916988657409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45980.916988657409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45980.916988657409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45980.916988657409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45980.916988657409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45980.916988657409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45980.916988657409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45980.916988657409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45980.916988657409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45980.916988657409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45980.916988657409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45980.916988657409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45980.916988657409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45980.916988657409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45980.916988657409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45980.916988657409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45980.916988657409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45980.916988657409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45980.916988657409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45980.916988657409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45980.916988657409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45980.916988657409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45980.916988657409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45980.916988657409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45980.916988657409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45980.916988657409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45980.916988657409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45980.916988657409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45980.916988657409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45980.916988657409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45980.916988657409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45980.916988657409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45980.916988657409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45980.916988657409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45980.916988657409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45980.916988657409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45980.916988657409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45980.916988657409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45980.916988657409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45980.916988657409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45980.916988657409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45980.916988657409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45980.916988657409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45980.916988657409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45980.916988657409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45980.916988657409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45980.916988657409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45980.916988657409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45980.916988657409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45980.916988657409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45980.916988657409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45980.916988657409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45980.916988657409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45980.916988657409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45980.916988657409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45980.916988657409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45980.916988657409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45980.916988657409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45980.916988657409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45980.916988657409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45980.916988657409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45980.916988657409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45980.916988657409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45980.916988657409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45980.916988657409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45980.916988657409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45980.916988657409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45980.916988657409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45980.916988657409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45980.916988657409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45980.916988657409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45980.916988657409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45980.916988657409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45980.916988657409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45980.916988657409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45980.916988657409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45980.916988657409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45980.916988657409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45980.916988657409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45980.916988657409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45980.916988657409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45980.916988657409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45980.916988657409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45980.916988657409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45980.916988657409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45980.916988657409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45980.916988657409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45980.916988657409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45980.916988657409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45980.916988657409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45980.916988657409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45980.916988657409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45980.916988657409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45980.916988657409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45980.916988657409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45980.916988657409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45980.916988657409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45980.916988657409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45980.916988657409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45980.916988657409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45980.916988657409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45980.916988657409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45980.916988657409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45980.916988657409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45980.916988657409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45980.916988657409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45980.916988657409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45980.916988657409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45980.916988657409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45980.916988657409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45980.916988657409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45980.916988657409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45980.916988657409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45980.916988657409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45980.916988657409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45980.916988657409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45980.916988657409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45980.916988657409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45980.916988657409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45980.916988657409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45980.916988657409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45980.916988657409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45980.916988657409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45980.916988657409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45980.916988657409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45980.916988657409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45980.916988657409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45980.916988657409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45980.916988657409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45980.916988657409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45980.916988657409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45980.916988657409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45980.916988657409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45980.916988657409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45980.916988657409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45980.916988657409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45980.916988657409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45980.916988657409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45980.916988657409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45980.916988657409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45980.916988657409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45980.916988657409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45980.916988657409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45980.916988657409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45980.916988657409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45980.916988657409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45980.916988657409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45980.916988657409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45980.916988657409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45980.916988657409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45980.916988657409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45980.916988657409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45980.916988657409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45980.916988657409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45980.916988657409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45980.916988657409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45980.916988657409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45980.916988657409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45980.916988657409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45980.916988657409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45980.916988657409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45980.916988657409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45980.916988657409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45980.916988657409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45980.916988657409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45980.916988657409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45980.916988657409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45980.916988657409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45980.916988657409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45980.916988657409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45980.916988657409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45980.916988657409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45980.916988657409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45980.916988657409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45980.916988657409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45980.916988657409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45980.916988657409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45980.916988657409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45980.916988657409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45980.916988657409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45980.916988657409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45980.916988657409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45980.916988657409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45980.916988657409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45980.916988657409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45980.916988657409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45980.916988657409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45980.916988657409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45980.916988657409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45980.916988657409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45980.916988657409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45980.916988657409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45980.916988657409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45980.916988657409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45980.916988657409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45980.916988657409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45980.916988657409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45980.916988657409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45980.916988657409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45980.916988657409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45980.916988657409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45980.916988657409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45980.916988657409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45980.916988657409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45980.916988657409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45980.916988657409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45980.916988657409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45980.916988657409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45980.916988657409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45980.916988657409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45980.916988657409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45980.916988657409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45980.916988657409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45980.916988657409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45980.916988657409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45980.916988657409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45980.916988657409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45980.916988657409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45980.916988657409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45980.916988657409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45980.916988657409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45980.916988657409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45980.916988657409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45980.916988657409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45980.916988657409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45980.916988657409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45980.916988657409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45980.916988657409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45980.916988657409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45980.916988657409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45980.916988657409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45980.916988657409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45980.916988657409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45980.916988657409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45980.916988657409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45980.916988657409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45980.916988657409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45980.916988657409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45980.916988657409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45980.916988657409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45980.916988657409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45980.916988657409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45980.916988657409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45980.916988657409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45980.916988657409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45980.916988657409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45980.916988657409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45980.916988657409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45980.916988657409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45980.916988657409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45980.916988657409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45980.916988657409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45980.916988657409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45980.916988657409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45980.916988657409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45980.916988657409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45980.916988657409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45980.916988657409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45980.916988657409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45980.916988657409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45980.916988657409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45980.916988657409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45980.916988657409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45980.916988657409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45980.916988657409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45980.916988657409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45980.916988657409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45980.916988657409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45980.916988657409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45980.916988657409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45980.916988657409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45980.916988657409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45980.916988657409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45980.916988657409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45980.916988657409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45980.916988657409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45980.916988657409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45980.916988657409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45980.916988657409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45980.916988657409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45980.916988657409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45980.916988657409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45980.916988657409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45980.916988657409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45980.916988657409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45980.916988657409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45980.916988657409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45980.916988657409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45980.916988657409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45980.916988657409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45980.916988657409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45980.916988657409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45980.916988657409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45980.916988657409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45980.916988657409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45980.916988657409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45980.916988657409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45980.916988657409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45980.916988657409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45980.916988657409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45980.916988657409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45980.916988657409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6"/>
  <sheetViews>
    <sheetView workbookViewId="0">
      <selection activeCell="D13" sqref="D13"/>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89.084928472220781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54.728111342592456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32.255877546296688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3.4021854166712728</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0.21156041666836245</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0.21156041666836245</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0.21156041666836245</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0.21156041666836245</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0.21156041666836245</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2</v>
      </c>
      <c r="D11" s="109" t="s">
        <v>38182</v>
      </c>
      <c r="E11" s="109" t="s">
        <v>39117</v>
      </c>
      <c r="F11" s="135">
        <v>45980.705428240741</v>
      </c>
      <c r="G11" s="111">
        <f ca="1">IFERROR(NOW()-F11,"")</f>
        <v>0.21156041666836245</v>
      </c>
      <c r="H11" s="135">
        <v>45980.697789351849</v>
      </c>
      <c r="I11" s="109" t="str">
        <f>IFERROR(VLOOKUP(D11,DB!A:F,6,0),"")</f>
        <v>SCECO</v>
      </c>
      <c r="J11" s="109" t="str">
        <f>IFERROR(VLOOKUP(D11,DB!A:G,7,0),"")</f>
        <v>Haj Removal</v>
      </c>
      <c r="K11" s="109" t="s">
        <v>39120</v>
      </c>
      <c r="L11" s="109" t="str">
        <f>IFERROR(VLOOKUP(D11,DB!A:I,9,0),"")</f>
        <v>Latis</v>
      </c>
    </row>
    <row r="12" spans="1:13">
      <c r="A12" s="109"/>
      <c r="B12" s="109" t="str">
        <f>IFERROR(VLOOKUP(D12,DB!A:K,11,0),"")</f>
        <v/>
      </c>
      <c r="C12" s="109"/>
      <c r="D12" s="109"/>
      <c r="E12" s="109"/>
      <c r="F12" s="109"/>
      <c r="G12" s="111">
        <f ca="1">IFERROR(NOW()-F12,"")</f>
        <v>45980.916988657409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45980.916988657409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45980.916988657409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45980.916988657409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45980.916988657409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45980.916988657409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45980.916988657409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45980.916988657409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45980.916988657409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45980.916988657409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45980.916988657409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45980.916988657409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45980.916988657409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45980.916988657409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45980.916988657409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45980.916988657409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45980.916988657409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45980.916988657409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45980.916988657409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45980.916988657409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45980.916988657409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45980.916988657409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45980.916988657409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45980.916988657409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45980.916988657409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45980.916988657409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45980.916988657409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45980.916988657409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45980.916988657409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45980.916988657409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45980.916988657409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45980.916988657409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45980.916988657409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45980.916988657409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45980.916988657409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45980.916988657409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45980.916988657409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45980.916988657409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45980.916988657409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45980.916988657409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45980.916988657409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45980.916988657409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45980.916988657409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45980.916988657409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45980.916988657409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45980.916988657409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45980.916988657409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45980.916988657409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45980.916988657409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45980.916988657409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45980.916988657409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45980.916988657409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45980.916988657409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45980.916988657409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45980.916988657409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45980.916988657409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45980.916988657409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45980.916988657409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45980.916988657409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45980.916988657409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45980.916988657409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45980.916988657409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45980.916988657409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45980.916988657409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45980.916988657409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45980.916988657409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45980.916988657409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45980.916988657409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45980.916988657409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45980.916988657409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45980.916988657409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45980.916988657409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45980.916988657409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45980.916988657409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45980.916988657409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45980.916988657409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45980.916988657409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45980.916988657409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45980.916988657409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45980.916988657409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45980.916988657409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45980.916988657409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45980.916988657409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45980.916988657409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45980.916988657409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45980.916988657409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45980.916988657409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45980.916988657409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45980.916988657409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45980.916988657409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45980.916988657409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45980.916988657409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45980.916988657409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45980.916988657409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45980.916988657409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45980.916988657409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45980.916988657409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45980.916988657409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45980.916988657409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45980.916988657409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45980.916988657409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45980.916988657409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45980.916988657409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45980.916988657409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45980.916988657409</v>
      </c>
      <c r="H116" s="109"/>
      <c r="I116" s="109" t="str">
        <f>IFERROR(VLOOKUP(D116,DB!A:F,6,0),"")</f>
        <v/>
      </c>
      <c r="J116" s="109" t="str">
        <f>IFERROR(VLOOKUP(D116,DB!A:G,7,0),"")</f>
        <v/>
      </c>
      <c r="K116" s="109"/>
      <c r="L116" s="109" t="str">
        <f>IFERROR(VLOOKUP(D116,DB!A:I,9,0),"")</f>
        <v/>
      </c>
    </row>
    <row r="117" spans="1:12">
      <c r="A117" s="138"/>
      <c r="B117" s="138" t="str">
        <f>IFERROR(VLOOKUP(D117,DB!A:K,11,0),"")</f>
        <v/>
      </c>
      <c r="C117" s="138"/>
      <c r="D117" s="138"/>
      <c r="E117" s="138"/>
      <c r="F117" s="139"/>
      <c r="G117" s="111">
        <f ca="1">IFERROR(NOW()-F117,"")</f>
        <v>45980.916988657409</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45980.916988657409</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45980.916988657409</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45980.916988657409</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45980.916988657409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45980.916988657409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45980.916988657409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45980.916988657409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45980.916988657409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45980.916988657409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45980.916988657409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45980.916988657409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45980.916988657409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45980.916988657409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45980.916988657409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45980.916988657409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45980.916988657409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45980.916988657409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45980.916988657409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45980.916988657409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45980.916988657409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45980.916988657409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45980.916988657409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45980.916988657409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45980.916988657409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45980.916988657409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45980.916988657409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45980.916988657409</v>
      </c>
      <c r="H144" s="139"/>
      <c r="I144" s="138" t="str">
        <f>IFERROR(VLOOKUP(D144,DB!A:F,6,0),"")</f>
        <v/>
      </c>
      <c r="J144" s="138" t="str">
        <f>IFERROR(VLOOKUP(D144,DB!A:G,7,0),"")</f>
        <v/>
      </c>
      <c r="K144" s="138"/>
      <c r="L144" s="138" t="str">
        <f>IFERROR(VLOOKUP(D144,DB!A:I,9,0),"")</f>
        <v/>
      </c>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45980.916988657409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45980.916988657409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45980.916988657409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45980.916988657409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45980.916988657409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45980.916988657409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45980.916988657409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45980.916988657409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45980.916988657409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45980.916988657409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45980.916988657409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45980.916988657409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45980.916988657409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45980.916988657409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45980.916988657409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45980.916988657409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45980.916988657409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45980.916988657409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45980.916988657409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45980.916988657409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45980.916988657409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45980.916988657409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45980.916988657409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45980.916988657409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45980.916988657409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45980.916988657409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45980.916988657409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45980.916988657409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45980.916988657409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45980.916988657409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45980.916988657409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45980.916988657409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45980.916988657409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45980.916988657409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45980.916988657409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45980.916988657409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45980.916988657409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45980.916988657409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45980.916988657409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45980.916988657409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45980.916988657409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45980.916988657409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45980.916988657409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45980.916988657409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45980.916988657409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45980.916988657409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45980.916988657409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45980.916988657409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45980.916988657409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45980.916988657409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45980.916988657409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45980.916988657409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45980.916988657409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45980.916988657409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45980.916988657409</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