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61" documentId="13_ncr:1_{F6CB121F-512D-4AA6-A0C1-0FB36C537598}" xr6:coauthVersionLast="47" xr6:coauthVersionMax="47" xr10:uidLastSave="{D276EF2F-56F4-4C31-A250-3BE095F042B7}"/>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<sst xmlns="http://schemas.openxmlformats.org/spreadsheetml/2006/main" count="179016" uniqueCount="39100">
  <si>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</si>
  <si>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</si>
  <si>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</si>
  <si>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</si>
  <si>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</si>
  <si>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</si>
  <si>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</si>
  <si>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</si>
  <si>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</si>
  <si>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</si>
  <si>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</si>
  <si>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</si>
  <si>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</si>
  <si>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</si>
  <si>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</si>
  <si>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</si>
  <si>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</si>
  <si>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</si>
  <si>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</si>
  <si>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</si>
  <si>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</si>
  <si>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</si>
  <si>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</si>
  <si>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</si>
  <si>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</si>
  <si>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</si>
  <si>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</si>
  <si>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</si>
  <si>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</si>
  <si>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</si>
  <si>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</si>
  <si>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</si>
  <si>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</si>
  <si>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</si>
  <si>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</si>
  <si>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</si>
  <si>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</si>
  <si>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</si>
  <si>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</si>
  <si>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</si>
  <si>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</si>
  <si>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</si>
  <si>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</si>
  <si>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</si>
  <si>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</si>
  <si>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</si>
  <si>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</si>
  <si>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</si>
  <si>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</si>
  <si>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</si>
  <si>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</si>
  <si>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</si>
  <si>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</si>
  <si>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</si>
  <si>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</si>
  <si>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</si>
  <si>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</si>
  <si>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</si>
  <si>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</si>
  <si>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</si>
  <si>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</si>
  <si>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</si>
  <si>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</si>
  <si>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</si>
  <si>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</si>
  <si>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</si>
  <si>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</si>
  <si>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</si>
  <si>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</si>
  <si>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</si>
  <si>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</si>
  <si>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</si>
  <si>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</si>
  <si>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</si>
  <si>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</si>
  <si>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</si>
  <si>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</si>
  <si>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</si>
  <si>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</si>
  <si>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</si>
  <si>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</si>
  <si>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</si>
  <si>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</si>
  <si>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</si>
  <si>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</si>
  <si>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</si>
  <si>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</si>
  <si>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</si>
  <si>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</si>
  <si>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</si>
  <si>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</si>
  <si>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</si>
  <si>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</si>
  <si>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</si>
  <si>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</si>
  <si>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</si>
  <si>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</si>
  <si>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</si>
  <si>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</si>
  <si>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</si>
  <si>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</si>
  <si>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</si>
  <si>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</si>
  <si>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</si>
  <si>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</si>
  <si>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</si>
  <si>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</si>
  <si>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</si>
  <si>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</si>
  <si>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</si>
  <si>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</si>
  <si>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</si>
  <si>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</si>
  <si>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</si>
  <si>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</si>
  <si>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</si>
  <si>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</si>
  <si>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</si>
  <si>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</si>
  <si>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</si>
  <si>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</si>
  <si>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</si>
  <si>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</si>
  <si>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</si>
  <si>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</si>
  <si>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</si>
  <si>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</si>
  <si>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</si>
  <si>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</si>
  <si>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</si>
  <si>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</si>
  <si>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</si>
  <si>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</si>
  <si>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</si>
  <si>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</si>
  <si>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</si>
  <si>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</si>
  <si>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</si>
  <si>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</si>
  <si>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</si>
  <si>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</si>
  <si>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</si>
  <si>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</si>
  <si>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</si>
  <si>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</si>
  <si>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</si>
  <si>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</si>
  <si>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</si>
  <si>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</si>
  <si>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</si>
  <si>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</si>
  <si>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</si>
  <si>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</si>
  <si>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</si>
  <si>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</si>
  <si>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</si>
  <si>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</si>
  <si>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</si>
  <si>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</si>
  <si>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</si>
  <si>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</si>
  <si>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</si>
  <si>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</si>
  <si>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</si>
  <si>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</si>
  <si>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</si>
  <si>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</si>
  <si>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</si>
  <si>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</si>
  <si>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</si>
  <si>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</si>
  <si>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</si>
  <si>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</si>
  <si>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</si>
  <si>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</si>
  <si>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</si>
  <si>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</si>
  <si>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</si>
  <si>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</si>
  <si>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</si>
  <si>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</si>
  <si>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</si>
  <si>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</si>
  <si>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</si>
  <si>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</si>
  <si>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</si>
  <si>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</si>
  <si>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</si>
  <si>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</si>
  <si>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</si>
  <si>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</si>
  <si>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</si>
  <si>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</si>
  <si>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</si>
  <si>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</si>
  <si>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</si>
  <si>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</si>
  <si>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</si>
  <si>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</si>
  <si>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</si>
  <si>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</si>
  <si>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</si>
  <si>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</si>
  <si>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</si>
  <si>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</si>
  <si>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</si>
  <si>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</si>
  <si>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</si>
  <si>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</si>
  <si>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</si>
  <si>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</si>
  <si>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</si>
  <si>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</si>
  <si>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</si>
  <si>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</si>
  <si>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</si>
  <si>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</si>
  <si>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</si>
  <si>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</si>
  <si>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</si>
  <si>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</si>
  <si>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</si>
  <si>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</si>
  <si>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</si>
  <si>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</si>
  <si>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</si>
  <si>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</si>
  <si>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</si>
  <si>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</si>
  <si>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</si>
  <si>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</si>
  <si>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</si>
  <si>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</si>
  <si>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</si>
  <si>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</si>
  <si>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</si>
  <si>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</si>
  <si>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</si>
  <si>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</si>
  <si>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</si>
  <si>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</si>
  <si>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</si>
  <si>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</si>
  <si>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</si>
  <si>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</si>
  <si>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</si>
  <si>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</si>
  <si>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</si>
  <si>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</si>
  <si>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</si>
  <si>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</si>
  <si>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</si>
  <si>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</si>
  <si>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</si>
  <si>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</si>
  <si>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</si>
  <si>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</si>
  <si>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</si>
  <si>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</si>
  <si>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</si>
  <si>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</si>
  <si>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</si>
  <si>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</si>
  <si>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</si>
  <si>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</si>
  <si>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</si>
  <si>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</si>
  <si>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</si>
  <si>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</si>
  <si>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</si>
  <si>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</si>
  <si>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</si>
  <si>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</si>
  <si>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</si>
  <si>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</si>
  <si>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</si>
  <si>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</si>
  <si>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</si>
  <si>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</si>
  <si>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</si>
  <si>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</si>
  <si>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</si>
  <si>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</si>
  <si>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</si>
  <si>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</si>
  <si>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</si>
  <si>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</si>
  <si>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</si>
  <si>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</si>
  <si>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</si>
  <si>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</si>
  <si>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</si>
  <si>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</si>
  <si>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</si>
  <si>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</si>
  <si>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</si>
  <si>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</si>
  <si>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</si>
  <si>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</si>
  <si>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</si>
  <si>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</si>
  <si>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</si>
  <si>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</si>
  <si>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</si>
  <si>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</si>
  <si>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</si>
  <si>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</si>
  <si>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</si>
  <si>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</si>
  <si>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</si>
  <si>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</si>
  <si>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</si>
  <si>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</si>
  <si>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</si>
  <si>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</si>
  <si>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</si>
  <si>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</si>
  <si>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</si>
  <si>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</si>
  <si>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</si>
  <si>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</si>
  <si>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</si>
  <si>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</si>
  <si>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</si>
  <si>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</si>
  <si>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</si>
  <si>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</si>
  <si>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</si>
  <si>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</si>
  <si>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</si>
  <si>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</si>
  <si>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</si>
  <si>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</si>
  <si>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</si>
  <si>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</si>
  <si>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</si>
  <si>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</si>
  <si>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</si>
  <si>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</si>
  <si>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</si>
  <si>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</si>
  <si>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</si>
  <si>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</si>
  <si>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</si>
  <si>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</si>
  <si>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</si>
  <si>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</si>
  <si>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</si>
  <si>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</si>
  <si>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</si>
  <si>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</si>
  <si>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</si>
  <si>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</si>
  <si>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</si>
  <si>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</si>
  <si>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</si>
  <si>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</si>
  <si>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</si>
  <si>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</si>
  <si>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</si>
  <si>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</si>
  <si>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</si>
  <si>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</si>
  <si>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</si>
  <si>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</si>
  <si>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</si>
  <si>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</si>
  <si>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</si>
  <si>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</si>
  <si>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</si>
  <si>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</si>
  <si>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</si>
  <si>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</si>
  <si>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</si>
  <si>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</si>
  <si>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</si>
  <si>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</si>
  <si>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</si>
  <si>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</si>
  <si>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</si>
  <si>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</si>
  <si>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</si>
  <si>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</si>
  <si>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</si>
  <si>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</si>
  <si>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</si>
  <si>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</si>
  <si>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</si>
  <si>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</si>
  <si>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</si>
  <si>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</si>
  <si>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</si>
  <si>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</si>
  <si>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</si>
  <si>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</si>
  <si>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</si>
  <si>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</si>
  <si>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</si>
  <si>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</si>
  <si>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</si>
  <si>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</si>
  <si>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</si>
  <si>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</si>
  <si>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</si>
  <si>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</si>
  <si>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</si>
  <si>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</si>
  <si>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</si>
  <si>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</si>
  <si>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</si>
  <si>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</si>
  <si>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</si>
  <si>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</si>
  <si>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</si>
  <si>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</si>
  <si>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</si>
  <si>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</si>
  <si>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</si>
  <si>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</si>
  <si>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</si>
  <si>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</si>
  <si>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</si>
  <si>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</si>
  <si>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</si>
  <si>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</si>
  <si>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</si>
  <si>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</si>
  <si>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</si>
  <si>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</si>
  <si>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</si>
  <si>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</si>
  <si>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</si>
  <si>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</si>
  <si>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</si>
  <si>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</si>
  <si>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</si>
  <si>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</si>
  <si>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</si>
  <si>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</si>
  <si>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</si>
  <si>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</si>
  <si>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</si>
  <si>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</si>
  <si>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</si>
  <si>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</si>
  <si>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</si>
  <si>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</si>
  <si>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</si>
  <si>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</si>
  <si>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</si>
  <si>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</si>
  <si>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</si>
  <si>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</si>
  <si>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</si>
  <si>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</si>
  <si>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</si>
  <si>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</si>
  <si>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</si>
  <si>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</si>
  <si>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</si>
  <si>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</si>
  <si>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</si>
  <si>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</si>
  <si>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</si>
  <si>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</si>
  <si>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</si>
  <si>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</si>
  <si>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</si>
  <si>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</si>
  <si>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</si>
  <si>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</si>
  <si>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</si>
  <si>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</si>
  <si>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</si>
  <si>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</si>
  <si>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</si>
  <si>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</si>
  <si>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</si>
  <si>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</si>
  <si>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</si>
  <si>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</si>
  <si>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</si>
  <si>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</si>
  <si>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</si>
  <si>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</si>
  <si>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</si>
  <si>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</si>
  <si>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</si>
  <si>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</si>
  <si>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</si>
  <si>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</si>
  <si>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</si>
  <si>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</si>
  <si>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</si>
  <si>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</si>
  <si>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</si>
  <si>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</si>
  <si>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</si>
  <si>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</si>
  <si>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</si>
  <si>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</si>
  <si>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</si>
  <si>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</si>
  <si>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</si>
  <si>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</si>
  <si>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</si>
  <si>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</si>
  <si>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</si>
  <si>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</si>
  <si>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</si>
  <si>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</si>
  <si>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</si>
  <si>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</si>
  <si>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</si>
  <si>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</si>
  <si>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</si>
  <si>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</si>
  <si>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</si>
  <si>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</si>
  <si>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</si>
  <si>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</si>
  <si>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</si>
  <si>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</si>
  <si>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</si>
  <si>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</si>
  <si>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</si>
  <si>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</si>
  <si>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</si>
  <si>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</si>
  <si>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</si>
  <si>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</si>
  <si>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</si>
  <si>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</si>
  <si>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</si>
  <si>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</si>
  <si>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</si>
  <si>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</si>
  <si>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</si>
  <si>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</si>
  <si>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</si>
  <si>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</si>
  <si>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</si>
  <si>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</si>
  <si>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</si>
  <si>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</si>
  <si>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</si>
  <si>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</si>
  <si>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</si>
  <si>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</si>
  <si>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</si>
  <si>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</si>
  <si>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</si>
  <si>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</si>
  <si>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</si>
  <si>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</si>
  <si>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</si>
  <si>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</si>
  <si>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</si>
  <si>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</si>
  <si>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</si>
  <si>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</si>
  <si>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</si>
  <si>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</si>
  <si>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</si>
  <si>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</si>
  <si>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</si>
  <si>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</si>
  <si>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</si>
  <si>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</si>
  <si>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</si>
  <si>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</si>
  <si>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</si>
  <si>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</si>
  <si>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</si>
  <si>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</si>
  <si>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</si>
  <si>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</si>
  <si>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</si>
  <si>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</si>
  <si>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</si>
  <si>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</si>
  <si>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</si>
  <si>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</si>
  <si>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</si>
  <si>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</si>
  <si>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</si>
  <si>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</si>
  <si>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</si>
  <si>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</si>
  <si>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</si>
  <si>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</si>
  <si>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</si>
  <si>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</si>
  <si>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</si>
  <si>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</si>
  <si>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</si>
  <si>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</si>
  <si>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</si>
  <si>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</si>
  <si>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</si>
  <si>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</si>
  <si>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</si>
  <si>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</si>
  <si>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</si>
  <si>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</si>
  <si>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</si>
  <si>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</si>
  <si>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</si>
  <si>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</si>
  <si>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</si>
  <si>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</si>
  <si>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</si>
  <si>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</si>
  <si>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</si>
  <si>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</si>
  <si>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</si>
  <si>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</si>
  <si>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</si>
  <si>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</si>
  <si>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</si>
  <si>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</si>
  <si>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</si>
  <si>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</si>
  <si>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</si>
  <si>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</si>
  <si>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</si>
  <si>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</si>
  <si>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</si>
  <si>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</si>
  <si>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</si>
  <si>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</si>
  <si>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</si>
  <si>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</si>
  <si>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</si>
  <si>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</si>
  <si>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</si>
  <si>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</si>
  <si>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</si>
  <si>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</si>
  <si>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</si>
  <si>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</si>
  <si>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</si>
  <si>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</si>
  <si>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</si>
  <si>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</si>
  <si>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</si>
  <si>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</si>
  <si>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</si>
  <si>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</si>
  <si>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</si>
  <si>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</si>
  <si>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</si>
  <si>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</si>
  <si>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</si>
  <si>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</si>
  <si>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</si>
  <si>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</si>
  <si>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</si>
  <si>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</si>
  <si>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</si>
  <si>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</si>
  <si>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</si>
  <si>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</si>
  <si>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</si>
  <si>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</si>
  <si>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</si>
  <si>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</si>
  <si>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</si>
  <si>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</si>
  <si>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</si>
  <si>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</si>
  <si>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</si>
  <si>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</si>
  <si>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</si>
  <si>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</si>
  <si>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</si>
  <si>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</si>
  <si>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</si>
  <si>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</si>
  <si>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</si>
  <si>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</si>
  <si>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</si>
  <si>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</si>
  <si>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</si>
  <si>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</si>
  <si>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</si>
  <si>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</si>
  <si>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</si>
  <si>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</si>
  <si>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</si>
  <si>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</si>
  <si>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</si>
  <si>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</si>
  <si>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</si>
  <si>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</si>
  <si>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</si>
  <si>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</si>
  <si>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</si>
  <si>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</si>
  <si>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</si>
  <si>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</si>
  <si>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</si>
  <si>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</si>
  <si>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</si>
  <si>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</si>
  <si>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</si>
  <si>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</si>
  <si>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</si>
  <si>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</si>
  <si>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</si>
  <si>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</si>
  <si>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</si>
  <si>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</si>
  <si>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</si>
  <si>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</si>
  <si>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</si>
  <si>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</si>
  <si>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</si>
  <si>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</si>
  <si>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</si>
  <si>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</si>
  <si>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</si>
  <si>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</si>
  <si>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</si>
  <si>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</si>
  <si>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</si>
  <si>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</si>
  <si>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</si>
  <si>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</si>
  <si>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</si>
  <si>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</si>
  <si>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</si>
  <si>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</si>
  <si>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</si>
  <si>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</si>
  <si>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</si>
  <si>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</si>
  <si>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</si>
  <si>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</si>
  <si>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</si>
  <si>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</si>
  <si>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</si>
  <si>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</si>
  <si>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</si>
  <si>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</si>
  <si>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</si>
  <si>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</si>
  <si>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</si>
  <si>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</si>
  <si>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</si>
  <si>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</si>
  <si>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</si>
  <si>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</si>
  <si>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</si>
  <si>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</si>
  <si>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</si>
  <si>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</si>
  <si>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</si>
  <si>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</si>
  <si>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</si>
  <si>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</si>
  <si>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</si>
  <si>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</si>
  <si>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</si>
  <si>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</si>
  <si>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</si>
  <si>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</si>
  <si>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</si>
  <si>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</si>
  <si>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</si>
  <si>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</si>
  <si>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</si>
  <si>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</si>
  <si>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</si>
  <si>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</si>
  <si>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</si>
  <si>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</si>
  <si>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</si>
  <si>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</si>
  <si>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</si>
  <si>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</si>
  <si>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</si>
  <si>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</si>
  <si>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</si>
  <si>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</si>
  <si>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</si>
  <si>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</si>
  <si>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</si>
  <si>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</si>
  <si>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</si>
  <si>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</si>
  <si>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</si>
  <si>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</si>
  <si>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</si>
  <si>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</si>
  <si>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</si>
  <si>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</si>
  <si>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</si>
  <si>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</si>
  <si>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</si>
  <si>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</si>
  <si>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</si>
  <si>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</si>
  <si>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</si>
  <si>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</si>
  <si>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</si>
  <si>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</si>
  <si>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</si>
  <si>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</si>
  <si>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</si>
  <si>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</si>
  <si>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</si>
  <si>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</si>
  <si>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</si>
  <si>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</si>
  <si>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</si>
  <si>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</si>
  <si>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</si>
  <si>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</si>
  <si>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</si>
  <si>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</si>
  <si>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</si>
  <si>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</si>
  <si>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</si>
  <si>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</si>
  <si>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</si>
  <si>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</si>
  <si>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</si>
  <si>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</si>
  <si>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</si>
  <si>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</si>
  <si>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</si>
  <si>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</si>
  <si>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</si>
  <si>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</si>
  <si>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</si>
  <si>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</si>
  <si>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</si>
  <si>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</si>
  <si>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</si>
  <si>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</si>
  <si>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</si>
  <si>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</si>
  <si>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</si>
  <si>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</si>
  <si>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</si>
  <si>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</si>
  <si>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</si>
  <si>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</si>
  <si>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</si>
  <si>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</si>
  <si>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</si>
  <si>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</si>
  <si>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</si>
  <si>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</si>
  <si>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</si>
  <si>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</si>
  <si>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</si>
  <si>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</si>
  <si>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</si>
  <si>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</si>
  <si>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</si>
  <si>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</si>
  <si>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</si>
  <si>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</si>
  <si>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</si>
  <si>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</si>
  <si>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</si>
  <si>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</si>
  <si>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</si>
  <si>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</si>
  <si>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</si>
  <si>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</si>
  <si>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</si>
  <si>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</si>
  <si>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</si>
  <si>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</si>
  <si>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</si>
  <si>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</si>
  <si>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</si>
  <si>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</si>
  <si>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</si>
  <si>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</si>
  <si>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</si>
  <si>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</si>
  <si>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</si>
  <si>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</si>
  <si>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</si>
  <si>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</si>
  <si>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</si>
  <si>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</si>
  <si>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</si>
  <si>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</si>
  <si>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</si>
  <si>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</si>
  <si>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</si>
  <si>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</si>
  <si>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</si>
  <si>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</si>
  <si>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</si>
  <si>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</si>
  <si>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</si>
  <si>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</si>
  <si>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</si>
  <si>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</si>
  <si>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</si>
  <si>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</si>
  <si>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</si>
  <si>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</si>
  <si>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</si>
  <si>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</si>
  <si>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</si>
  <si>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</si>
  <si>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</si>
  <si>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</si>
  <si>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</si>
  <si>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</si>
  <si>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</si>
  <si>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</si>
  <si>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</si>
  <si>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</si>
  <si>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</si>
  <si>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</si>
  <si>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</si>
  <si>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</si>
  <si>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</si>
  <si>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</si>
  <si>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</si>
  <si>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</si>
  <si>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</si>
  <si>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</si>
  <si>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</si>
  <si>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</si>
  <si>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</si>
  <si>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</si>
  <si>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</si>
  <si>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</si>
  <si>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</si>
  <si>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</si>
  <si>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</si>
  <si>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</si>
  <si>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</si>
  <si>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</si>
  <si>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</si>
  <si>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</si>
  <si>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</si>
  <si>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</si>
  <si>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</si>
  <si>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</si>
  <si>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</si>
  <si>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</si>
  <si>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</si>
  <si>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</si>
  <si>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</si>
  <si>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</si>
  <si>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</si>
  <si>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</si>
  <si>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</si>
  <si>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</si>
  <si>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</si>
  <si>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</si>
  <si>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</si>
  <si>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</si>
  <si>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</si>
  <si>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</si>
  <si>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</si>
  <si>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</si>
  <si>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</si>
  <si>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</si>
  <si>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</si>
  <si>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</si>
  <si>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</si>
  <si>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</si>
  <si>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</si>
  <si>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</si>
  <si>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</si>
  <si>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</si>
  <si>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</si>
  <si>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</si>
  <si>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</si>
  <si>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</si>
  <si>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</si>
  <si>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</si>
  <si>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</si>
  <si>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</si>
  <si>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</si>
  <si>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</si>
  <si>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</si>
  <si>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</si>
  <si>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</si>
  <si>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</si>
  <si>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</si>
  <si>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</si>
  <si>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</si>
  <si>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</si>
  <si>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</si>
  <si>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</si>
  <si>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</si>
  <si>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</si>
  <si>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</si>
  <si>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</si>
  <si>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</si>
  <si>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</si>
  <si>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</si>
  <si>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</si>
  <si>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</si>
  <si>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</si>
  <si>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</si>
  <si>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</si>
  <si>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</si>
  <si>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</si>
  <si>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</si>
  <si>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</si>
  <si>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</si>
  <si>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</si>
  <si>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</si>
  <si>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</si>
  <si>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</si>
  <si>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</si>
  <si>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</si>
  <si>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</si>
  <si>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</si>
  <si>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</si>
  <si>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</si>
  <si>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</si>
  <si>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</si>
  <si>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</si>
  <si>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</si>
  <si>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</si>
  <si>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</si>
  <si>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</si>
  <si>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</si>
  <si>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</si>
  <si>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</si>
  <si>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</si>
  <si>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</si>
  <si>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</si>
  <si>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</si>
  <si>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</si>
  <si>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</si>
  <si>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</si>
  <si>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</si>
  <si>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</si>
  <si>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</si>
  <si>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</si>
  <si>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</si>
  <si>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</si>
  <si>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</si>
  <si>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</si>
  <si>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</si>
  <si>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</si>
  <si>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</si>
  <si>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</si>
  <si>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</si>
  <si>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</si>
  <si>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</si>
  <si>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</si>
  <si>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</si>
  <si>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</si>
  <si>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</si>
  <si>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</si>
  <si>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</si>
  <si>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</si>
  <si>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</si>
  <si>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</si>
  <si>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</si>
  <si>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</si>
  <si>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</si>
  <si>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</si>
  <si>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</si>
  <si>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</si>
  <si>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</si>
  <si>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</si>
  <si>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</si>
  <si>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</si>
  <si>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</si>
  <si>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</si>
  <si>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</si>
  <si>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</si>
  <si>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</si>
  <si>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</si>
  <si>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</si>
  <si>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</si>
  <si>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</si>
  <si>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</si>
  <si>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</si>
  <si>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</si>
  <si>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</si>
  <si>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</si>
  <si>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</si>
  <si>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</si>
  <si>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</si>
  <si>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</si>
  <si>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</si>
  <si>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</si>
  <si>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</si>
  <si>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</si>
  <si>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</si>
  <si>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</si>
  <si>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</si>
  <si>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</si>
  <si>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</si>
  <si>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</si>
  <si>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</si>
  <si>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</si>
  <si>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</si>
  <si>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</si>
  <si>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</si>
  <si>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</si>
  <si>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</si>
  <si>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</si>
  <si>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</si>
  <si>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</si>
  <si>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</si>
  <si>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</si>
  <si>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</si>
  <si>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</si>
  <si>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</si>
  <si>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</si>
  <si>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</si>
  <si>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</si>
  <si>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</si>
  <si>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</si>
  <si>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</si>
  <si>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</si>
  <si>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</si>
  <si>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</si>
  <si>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</si>
  <si>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</si>
  <si>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</si>
  <si>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</si>
  <si>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</si>
  <si>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</si>
  <si>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</si>
  <si>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</si>
  <si>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</si>
  <si>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</si>
  <si>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</si>
  <si>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</si>
  <si>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</si>
  <si>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</si>
  <si>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</si>
  <si>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</si>
  <si>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</si>
  <si>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</si>
  <si>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</si>
  <si>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</si>
  <si>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</si>
  <si>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</si>
  <si>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</si>
  <si>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</si>
  <si>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</si>
  <si>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</si>
  <si>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</si>
  <si>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</si>
  <si>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</si>
  <si>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</si>
  <si>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</si>
  <si>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</si>
  <si>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</si>
  <si>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</si>
  <si>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</si>
  <si>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</si>
  <si>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</si>
  <si>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</si>
  <si>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</si>
  <si>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</si>
  <si>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</si>
  <si>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</si>
  <si>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</si>
  <si>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</si>
  <si>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</si>
  <si>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</si>
  <si>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</si>
  <si>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</si>
  <si>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</si>
  <si>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</si>
  <si>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</si>
  <si>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</si>
  <si>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</si>
  <si>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</si>
  <si>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</si>
  <si>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</si>
  <si>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</si>
  <si>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</si>
  <si>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</si>
  <si>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</si>
  <si>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</si>
  <si>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</si>
  <si>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</si>
  <si>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</si>
  <si>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</si>
  <si>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</si>
  <si>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</si>
  <si>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</si>
  <si>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</si>
  <si>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</si>
  <si>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</si>
  <si>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</si>
  <si>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</si>
  <si>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</si>
  <si>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</si>
  <si>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</si>
  <si>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</si>
  <si>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</si>
  <si>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</si>
  <si>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</si>
  <si>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</si>
  <si>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</si>
  <si>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</si>
  <si>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</si>
  <si>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</si>
  <si>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</si>
  <si>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</si>
  <si>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</si>
  <si>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</si>
  <si>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</si>
  <si>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</si>
  <si>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</si>
  <si>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</si>
  <si>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</si>
  <si>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</si>
  <si>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</si>
  <si>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</si>
  <si>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</si>
  <si>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</si>
  <si>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</si>
  <si>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</si>
  <si>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</si>
  <si>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</si>
  <si>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</si>
  <si>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</si>
  <si>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</si>
  <si>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</si>
  <si>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</si>
  <si>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</si>
  <si>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</si>
  <si>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</si>
  <si>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</si>
  <si>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</si>
  <si>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</si>
  <si>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</si>
  <si>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</si>
  <si>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</si>
  <si>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</si>
  <si>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</si>
  <si>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</si>
  <si>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</si>
  <si>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</si>
  <si>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</si>
  <si>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</si>
  <si>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</si>
  <si>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</si>
  <si>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</si>
  <si>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</si>
  <si>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</si>
  <si>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</si>
  <si>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</si>
  <si>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</si>
  <si>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</si>
  <si>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</si>
  <si>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</si>
  <si>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</si>
  <si>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</si>
  <si>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</si>
  <si>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</si>
  <si>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</si>
  <si>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</si>
  <si>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</si>
  <si>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</si>
  <si>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</si>
  <si>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</si>
  <si>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</si>
  <si>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</si>
  <si>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</si>
  <si>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</si>
  <si>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</si>
  <si>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</si>
  <si>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</si>
  <si>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</si>
  <si>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</si>
  <si>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</si>
  <si>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</si>
  <si>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</si>
  <si>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</si>
  <si>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</si>
  <si>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</si>
  <si>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</si>
  <si>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</si>
  <si>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</si>
  <si>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</si>
  <si>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</si>
  <si>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</si>
  <si>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</si>
  <si>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</si>
  <si>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</si>
  <si>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</si>
  <si>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</si>
  <si>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</si>
  <si>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</si>
  <si>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</si>
  <si>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</si>
  <si>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</si>
  <si>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</si>
  <si>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</si>
  <si>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</si>
  <si>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</si>
  <si>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</si>
  <si>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</si>
  <si>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</si>
  <si>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</si>
  <si>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</si>
  <si>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</si>
  <si>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</si>
  <si>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</si>
  <si>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</si>
  <si>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</si>
  <si>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</si>
  <si>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</si>
  <si>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</si>
  <si>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</si>
  <si>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</si>
  <si>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</si>
  <si>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</si>
  <si>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</si>
  <si>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</si>
  <si>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</si>
  <si>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</si>
  <si>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</si>
  <si>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</si>
  <si>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</si>
  <si>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</si>
  <si>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</si>
  <si>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</si>
  <si>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</si>
  <si>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</si>
  <si>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</si>
  <si>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</si>
  <si>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</si>
  <si>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</si>
  <si>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</si>
  <si>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</si>
  <si>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</si>
  <si>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</si>
  <si>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</si>
  <si>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</si>
  <si>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</si>
  <si>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</si>
  <si>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</si>
  <si>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</si>
  <si>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</si>
  <si>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</si>
  <si>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</si>
  <si>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</si>
  <si>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</si>
  <si>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</si>
  <si>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</si>
  <si>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</si>
  <si>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</si>
  <si>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</si>
  <si>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</si>
  <si>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</si>
  <si>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</si>
  <si>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</si>
  <si>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</si>
  <si>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</si>
  <si>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</si>
  <si>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</si>
  <si>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</si>
  <si>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</si>
  <si>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</si>
  <si>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</si>
  <si>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</si>
  <si>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</si>
  <si>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</si>
  <si>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</si>
  <si>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</si>
  <si>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</si>
  <si>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</si>
  <si>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</si>
  <si>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</si>
  <si>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</si>
  <si>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</si>
  <si>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</si>
  <si>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</si>
  <si>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</si>
  <si>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</si>
  <si>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</si>
  <si>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</si>
  <si>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</si>
  <si>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</si>
  <si>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</si>
  <si>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</si>
  <si>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</si>
  <si>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</si>
  <si>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</si>
  <si>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</si>
  <si>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</si>
  <si>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</si>
  <si>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</si>
  <si>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</si>
  <si>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</si>
  <si>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</si>
  <si>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</si>
  <si>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</si>
  <si>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</si>
  <si>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</si>
  <si>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</si>
  <si>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</si>
  <si>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</si>
  <si>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</si>
  <si>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</si>
  <si>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</si>
  <si>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</si>
  <si>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</si>
  <si>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</si>
  <si>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</si>
  <si>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</si>
  <si>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</si>
  <si>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</si>
  <si>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</si>
  <si>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</si>
  <si>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</si>
  <si>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</si>
  <si>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</si>
  <si>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</si>
  <si>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</si>
  <si>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</si>
  <si>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</si>
  <si>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</si>
  <si>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</si>
  <si>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</si>
  <si>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</si>
  <si>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</si>
  <si>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</si>
  <si>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</si>
  <si>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</si>
  <si>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</si>
  <si>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</si>
  <si>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</si>
  <si>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</si>
  <si>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</si>
  <si>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</si>
  <si>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</si>
  <si>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</si>
  <si>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</si>
  <si>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</si>
  <si>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</si>
  <si>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</si>
  <si>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</si>
  <si>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</si>
  <si>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</si>
  <si>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</si>
  <si>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</si>
  <si>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</si>
  <si>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</si>
  <si>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</si>
  <si>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</si>
  <si>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</si>
  <si>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</si>
  <si>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</si>
  <si>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</si>
  <si>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</si>
  <si>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</si>
  <si>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</si>
  <si>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</si>
  <si>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</si>
  <si>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</si>
  <si>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</si>
  <si>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</si>
  <si>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</si>
  <si>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</si>
  <si>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</si>
  <si>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</si>
  <si>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</si>
  <si>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</si>
  <si>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</si>
  <si>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</si>
  <si>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</si>
  <si>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</si>
  <si>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</si>
  <si>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</si>
  <si>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</si>
  <si>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</si>
  <si>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</si>
  <si>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</si>
  <si>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</si>
  <si>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</si>
  <si>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</si>
  <si>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</si>
  <si>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</si>
  <si>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</si>
  <si>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</si>
  <si>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</si>
  <si>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</si>
  <si>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</si>
  <si>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</si>
  <si>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</si>
  <si>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</si>
  <si>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</si>
  <si>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</si>
  <si>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</si>
  <si>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</si>
  <si>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</si>
  <si>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</si>
  <si>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</si>
  <si>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</si>
  <si>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</si>
  <si>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</si>
  <si>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</si>
  <si>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</si>
  <si>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</si>
  <si>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</si>
  <si>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</si>
  <si>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</si>
  <si>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</si>
  <si>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</si>
  <si>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</si>
  <si>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</si>
  <si>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</si>
  <si>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</si>
  <si>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</si>
  <si>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</si>
  <si>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</si>
  <si>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</si>
  <si>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</si>
  <si>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</si>
  <si>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</si>
  <si>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</si>
  <si>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</si>
  <si>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</si>
  <si>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</si>
  <si>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</si>
  <si>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</si>
  <si>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</si>
  <si>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</si>
  <si>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</si>
  <si>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</si>
  <si>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</si>
  <si>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</si>
  <si>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</si>
  <si>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</si>
  <si>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</si>
  <si>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</si>
  <si>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</si>
  <si>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</si>
  <si>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</si>
  <si>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</si>
  <si>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</si>
  <si>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</si>
  <si>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</si>
  <si>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</si>
  <si>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</si>
  <si>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</si>
  <si>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</si>
  <si>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</si>
  <si>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</si>
  <si>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</si>
  <si>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</si>
  <si>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</si>
  <si>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</si>
  <si>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</si>
  <si>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</si>
  <si>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</si>
  <si>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</si>
  <si>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</si>
  <si>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</si>
  <si>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</si>
  <si>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</si>
  <si>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</si>
  <si>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</si>
  <si>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</si>
  <si>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</si>
  <si>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</si>
  <si>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</si>
  <si>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</si>
  <si>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</si>
  <si>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</si>
  <si>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</si>
  <si>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</si>
  <si>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</si>
  <si>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</si>
  <si>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</si>
  <si>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</si>
  <si>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</si>
  <si>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</si>
  <si>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</si>
  <si>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</si>
  <si>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</si>
  <si>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</si>
  <si>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</si>
  <si>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</si>
  <si>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</si>
  <si>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</si>
  <si>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</si>
  <si>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</si>
  <si>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</si>
  <si>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</si>
  <si>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</si>
  <si>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</si>
  <si>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</si>
  <si>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</si>
  <si>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</si>
  <si>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</si>
  <si>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</si>
  <si>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</si>
  <si>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</si>
  <si>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</si>
  <si>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</si>
  <si>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</si>
  <si>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</si>
  <si>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</si>
  <si>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</si>
  <si>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</si>
  <si>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</si>
  <si>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</si>
  <si>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</si>
  <si>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</si>
  <si>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</si>
  <si>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</si>
  <si>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</si>
  <si>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</si>
  <si>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</si>
  <si>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</si>
  <si>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</si>
  <si>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</si>
  <si>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</si>
  <si>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</si>
  <si>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</si>
  <si>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</si>
  <si>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</si>
  <si>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</si>
  <si>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</si>
  <si>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</si>
  <si>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</si>
  <si>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</si>
  <si>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</si>
  <si>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</si>
  <si>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</si>
  <si>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</si>
  <si>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</si>
  <si>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</si>
  <si>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</si>
  <si>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</si>
  <si>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</si>
  <si>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</si>
  <si>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</si>
  <si>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</si>
  <si>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</si>
  <si>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</si>
  <si>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</si>
  <si>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</si>
  <si>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</si>
  <si>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</si>
  <si>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</si>
  <si>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</si>
  <si>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</si>
  <si>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</si>
  <si>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</si>
  <si>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</si>
  <si>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</si>
  <si>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</si>
  <si>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</si>
  <si>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</si>
  <si>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</si>
  <si>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</si>
  <si>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</si>
  <si>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</si>
  <si>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</si>
  <si>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</si>
  <si>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</si>
  <si>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</si>
  <si>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</si>
  <si>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</si>
  <si>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</si>
  <si>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</si>
  <si>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</si>
  <si>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</si>
  <si>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</si>
  <si>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</si>
  <si>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</si>
  <si>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</si>
  <si>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</si>
  <si>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</si>
  <si>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</si>
  <si>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</si>
  <si>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</si>
  <si>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</si>
  <si>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</si>
  <si>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</si>
  <si>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</si>
  <si>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</si>
  <si>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</si>
  <si>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</si>
  <si>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</si>
  <si>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</si>
  <si>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</si>
  <si>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</si>
  <si>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</si>
  <si>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</si>
  <si>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</si>
  <si>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</si>
  <si>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</si>
  <si>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</si>
  <si>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</si>
  <si>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</si>
  <si>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</si>
  <si>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</si>
  <si>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</si>
  <si>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</si>
  <si>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</si>
  <si>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</si>
  <si>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</si>
  <si>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</si>
  <si>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</si>
  <si>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</si>
  <si>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</si>
  <si>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</si>
  <si>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</si>
  <si>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</si>
  <si>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</si>
  <si>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</si>
  <si>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</si>
  <si>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</si>
  <si>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</si>
  <si>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</si>
  <si>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</si>
  <si>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</si>
  <si>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</si>
  <si>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</si>
  <si>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</si>
  <si>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</si>
  <si>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</si>
  <si>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</si>
  <si>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</si>
  <si>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</si>
  <si>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</si>
  <si>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</si>
  <si>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</si>
  <si>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</si>
  <si>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</si>
  <si>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</si>
  <si>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</si>
  <si>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</si>
  <si>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</si>
  <si>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</si>
  <si>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</si>
  <si>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</si>
  <si>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</si>
  <si>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</si>
  <si>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</si>
  <si>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</si>
  <si>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</si>
  <si>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</si>
  <si>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</si>
  <si>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</si>
  <si>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</si>
  <si>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</si>
  <si>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</si>
  <si>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</si>
  <si>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</si>
  <si>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</si>
  <si>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</si>
  <si>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</si>
  <si>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</si>
  <si>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</si>
  <si>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</si>
  <si>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</si>
  <si>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</si>
  <si>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</si>
  <si>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</si>
  <si>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</si>
  <si>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</si>
  <si>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</si>
  <si>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</si>
  <si>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</si>
  <si>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</si>
  <si>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</si>
  <si>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</si>
  <si>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</si>
  <si>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</si>
  <si>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</si>
  <si>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</si>
  <si>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</si>
  <si>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</si>
  <si>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</si>
  <si>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</si>
  <si>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</si>
  <si>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</si>
  <si>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</si>
  <si>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</si>
  <si>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</si>
  <si>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</si>
  <si>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</si>
  <si>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</si>
  <si>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</si>
  <si>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</si>
  <si>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</si>
  <si>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</si>
  <si>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</si>
  <si>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</si>
  <si>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</si>
  <si>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</si>
  <si>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</si>
  <si>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</si>
  <si>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</si>
  <si>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</si>
  <si>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</si>
  <si>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</si>
  <si>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</si>
  <si>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</si>
  <si>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</si>
  <si>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</si>
  <si>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</si>
  <si>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</si>
  <si>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</si>
  <si>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</si>
  <si>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</si>
  <si>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</si>
  <si>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</si>
  <si>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</si>
  <si>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</si>
  <si>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</si>
  <si>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</si>
  <si>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</si>
  <si>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</si>
  <si>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</si>
  <si>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</si>
  <si>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</si>
  <si>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</si>
  <si>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</si>
  <si>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</si>
  <si>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</si>
  <si>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</si>
  <si>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</si>
  <si>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</si>
  <si>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</si>
  <si>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</si>
  <si>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</si>
  <si>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</si>
  <si>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</si>
  <si>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</si>
  <si>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</si>
  <si>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</si>
  <si>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</si>
  <si>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</si>
  <si>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</si>
  <si>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</si>
  <si>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</si>
  <si>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</si>
  <si>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</si>
  <si>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</si>
  <si>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</si>
  <si>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</si>
  <si>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</si>
  <si>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</si>
  <si>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</si>
  <si>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</si>
  <si>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</si>
  <si>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</si>
  <si>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</si>
  <si>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</si>
  <si>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</si>
  <si>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</si>
  <si>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</si>
  <si>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</si>
  <si>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</si>
  <si>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</si>
  <si>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</si>
  <si>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</si>
  <si>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</si>
  <si>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</si>
  <si>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</si>
  <si>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</si>
  <si>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</si>
  <si>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</si>
  <si>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</si>
  <si>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</si>
  <si>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</si>
  <si>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</si>
  <si>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</si>
  <si>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</si>
  <si>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</si>
  <si>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</si>
  <si>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</si>
  <si>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</si>
  <si>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</si>
  <si>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</si>
  <si>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</si>
  <si>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</si>
  <si>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</si>
  <si>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</si>
  <si>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</si>
  <si>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</si>
  <si>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</si>
  <si>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</si>
  <si>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</si>
  <si>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</si>
  <si>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</si>
  <si>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</si>
  <si>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</si>
  <si>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</si>
  <si>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</si>
  <si>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</si>
  <si>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</si>
  <si>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</si>
  <si>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</si>
  <si>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</si>
  <si>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</si>
  <si>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</si>
  <si>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</si>
  <si>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</si>
  <si>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</si>
  <si>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</si>
  <si>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</si>
  <si>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</si>
  <si>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</si>
  <si>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</si>
  <si>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</si>
  <si>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</si>
  <si>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</si>
  <si>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</si>
  <si>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</si>
  <si>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</si>
  <si>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</si>
  <si>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</si>
  <si>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</si>
  <si>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</si>
  <si>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</si>
  <si>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</si>
  <si>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</si>
  <si>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</si>
  <si>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</si>
  <si>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</si>
  <si>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</si>
  <si>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</si>
  <si>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</si>
  <si>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</si>
  <si>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</si>
  <si>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</si>
  <si>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</si>
  <si>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</si>
  <si>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</si>
  <si>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</si>
  <si>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</si>
  <si>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</si>
  <si>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</si>
  <si>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</si>
  <si>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</si>
  <si>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</si>
  <si>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</si>
  <si>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</si>
  <si>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</si>
  <si>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</si>
  <si>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</si>
  <si>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</si>
  <si>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</si>
  <si>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</si>
  <si>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</si>
  <si>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</si>
  <si>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</si>
  <si>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</si>
  <si>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</si>
  <si>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</si>
  <si>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</si>
  <si>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</si>
  <si>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</si>
  <si>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</si>
  <si>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</si>
  <si>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</si>
  <si>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</si>
  <si>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</si>
  <si>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</si>
  <si>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</si>
  <si>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</si>
  <si>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</si>
  <si>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</si>
  <si>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</si>
  <si>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</si>
  <si>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</si>
  <si>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</si>
  <si>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</si>
  <si>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</si>
  <si>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</si>
  <si>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</si>
  <si>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</si>
  <si>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</si>
  <si>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</si>
  <si>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</si>
  <si>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</si>
  <si>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</si>
  <si>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</si>
  <si>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</si>
  <si>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</si>
  <si>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</si>
  <si>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</si>
  <si>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</si>
  <si>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</si>
  <si>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</si>
  <si>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</si>
  <si>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</si>
  <si>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</si>
  <si>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</si>
  <si>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</si>
  <si>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</si>
  <si>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</si>
  <si>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</si>
  <si>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</si>
  <si>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</si>
  <si>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</si>
  <si>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</si>
  <si>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</si>
  <si>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</si>
  <si>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</si>
  <si>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</si>
  <si>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</si>
  <si>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</si>
  <si>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</si>
  <si>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</si>
  <si>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</si>
  <si>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</si>
  <si>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</si>
  <si>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</si>
  <si>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</si>
  <si>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</si>
  <si>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</si>
  <si>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</si>
  <si>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</si>
  <si>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</si>
  <si>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</si>
  <si>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</si>
  <si>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</si>
  <si>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</si>
  <si>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</si>
  <si>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</si>
  <si>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</si>
  <si>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</si>
  <si>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</si>
  <si>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</si>
  <si>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</si>
  <si>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</si>
  <si>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</si>
  <si>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</si>
  <si>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</si>
  <si>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</si>
  <si>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</si>
  <si>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</si>
  <si>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</si>
  <si>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</si>
  <si>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</si>
  <si>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</si>
  <si>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</si>
  <si>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</si>
  <si>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</si>
  <si>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</si>
  <si>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</si>
  <si>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</si>
  <si>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</si>
  <si>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</si>
  <si>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</si>
  <si>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</si>
  <si>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</si>
  <si>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</si>
  <si>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</si>
  <si>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</si>
  <si>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</si>
  <si>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</si>
  <si>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</si>
  <si>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</si>
  <si>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</si>
  <si>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</si>
  <si>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</si>
  <si>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</si>
  <si>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</si>
  <si>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</si>
  <si>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</si>
  <si>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</si>
  <si>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</si>
  <si>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</si>
  <si>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</si>
  <si>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</si>
  <si>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</si>
  <si>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</si>
  <si>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</si>
  <si>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</si>
  <si>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</si>
  <si>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</si>
  <si>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</si>
  <si>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</si>
  <si>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</si>
  <si>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</si>
  <si>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</si>
  <si>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</si>
  <si>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</si>
  <si>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</si>
  <si>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</si>
  <si>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</si>
  <si>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</si>
  <si>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</si>
  <si>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</si>
  <si>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</si>
  <si>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</si>
  <si>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</si>
  <si>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</si>
  <si>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</si>
  <si>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</si>
  <si>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</si>
  <si>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</si>
  <si>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</si>
  <si>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</si>
  <si>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</si>
  <si>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</si>
  <si>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</si>
  <si>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</si>
  <si>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</si>
  <si>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</si>
  <si>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</si>
  <si>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</si>
  <si>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</si>
  <si>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</si>
  <si>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</si>
  <si>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</si>
  <si>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</si>
  <si>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</si>
  <si>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</si>
  <si>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</si>
  <si>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</si>
  <si>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</si>
  <si>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</si>
  <si>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</si>
  <si>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</si>
  <si>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</si>
  <si>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</si>
  <si>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</si>
  <si>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</si>
  <si>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</si>
  <si>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</si>
  <si>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</si>
  <si>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</si>
  <si>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</si>
  <si>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</si>
  <si>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</si>
  <si>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</si>
  <si>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</si>
  <si>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</si>
  <si>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</si>
  <si>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</si>
  <si>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</si>
  <si>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</si>
  <si>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</si>
  <si>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</si>
  <si>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</si>
  <si>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</si>
  <si>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</si>
  <si>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</si>
  <si>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</si>
  <si>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</si>
  <si>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</si>
  <si>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</si>
  <si>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</si>
  <si>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</si>
  <si>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</si>
  <si>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</si>
  <si>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</si>
  <si>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</si>
  <si>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</si>
  <si>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</si>
  <si>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</si>
  <si>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</si>
  <si>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</si>
  <si>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</si>
  <si>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</si>
  <si>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</si>
  <si>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</si>
  <si>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</si>
  <si>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</si>
  <si>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</si>
  <si>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</si>
  <si>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</si>
  <si>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</si>
  <si>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</si>
  <si>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</si>
  <si>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</si>
  <si>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</si>
  <si>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</si>
  <si>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</si>
  <si>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</si>
  <si>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</si>
  <si>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</si>
  <si>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</si>
  <si>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</si>
  <si>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</si>
  <si>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</si>
  <si>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</si>
  <si>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</si>
  <si>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</si>
  <si>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</si>
  <si>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</si>
  <si>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</si>
  <si>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</si>
  <si>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</si>
  <si>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</si>
  <si>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</si>
  <si>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</si>
  <si>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</si>
  <si>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</si>
  <si>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</si>
  <si>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</si>
  <si>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</si>
  <si>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</si>
  <si>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</si>
  <si>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</si>
  <si>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</si>
  <si>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</si>
  <si>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</si>
  <si>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</si>
  <si>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</si>
  <si>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</si>
  <si>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</si>
  <si>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</si>
  <si>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</si>
  <si>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</si>
  <si>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</si>
  <si>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</si>
  <si>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</si>
  <si>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</si>
  <si>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</si>
  <si>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</si>
  <si>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</si>
  <si>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</si>
  <si>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</si>
  <si>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</si>
  <si>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</si>
  <si>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</si>
  <si>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</si>
  <si>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</si>
  <si>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</si>
  <si>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</si>
  <si>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</si>
  <si>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</si>
  <si>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</si>
  <si>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</si>
  <si>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</si>
  <si>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</si>
  <si>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</si>
  <si>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</si>
  <si>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</si>
  <si>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</si>
  <si>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</si>
  <si>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</si>
  <si>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</si>
  <si>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</si>
  <si>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</si>
  <si>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</si>
  <si>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</si>
  <si>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</si>
  <si>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</si>
  <si>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</si>
  <si>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</si>
  <si>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</si>
  <si>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</si>
  <si>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</si>
  <si>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</si>
  <si>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</si>
  <si>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</si>
  <si>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</si>
  <si>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</si>
  <si>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</si>
  <si>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</si>
  <si>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</si>
  <si>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</si>
  <si>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</si>
  <si>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</si>
  <si>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</si>
  <si>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</si>
  <si>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</si>
  <si>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</si>
  <si>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</si>
  <si>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</si>
  <si>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</si>
  <si>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</si>
  <si>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</si>
  <si>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</si>
  <si>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</si>
  <si>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</si>
  <si>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</si>
  <si>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</si>
  <si>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</si>
  <si>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</si>
  <si>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</si>
  <si>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</si>
  <si>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</si>
  <si>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</si>
  <si>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</si>
  <si>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</si>
  <si>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</si>
  <si>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</si>
  <si>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</si>
  <si>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</si>
  <si>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</si>
  <si>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</si>
  <si>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</si>
  <si>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</si>
  <si>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</si>
  <si>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</si>
  <si>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</si>
  <si>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</si>
  <si>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</si>
  <si>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</si>
  <si>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</si>
  <si>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</si>
  <si>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</si>
  <si>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</si>
  <si>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</si>
  <si>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</si>
  <si>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</si>
  <si>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</si>
  <si>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</si>
  <si>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</si>
  <si>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</si>
  <si>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</si>
  <si>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</si>
  <si>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</si>
  <si>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</si>
  <si>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</si>
  <si>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</si>
  <si>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</si>
  <si>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</si>
  <si>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</si>
  <si>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</si>
  <si>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</si>
  <si>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</si>
  <si>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</si>
  <si>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</si>
  <si>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</si>
  <si>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</si>
  <si>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</si>
  <si>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</si>
  <si>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</si>
  <si>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</si>
  <si>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</si>
  <si>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</si>
  <si>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</si>
  <si>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</si>
  <si>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</si>
  <si>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</si>
  <si>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</si>
  <si>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</si>
  <si>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</si>
  <si>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</si>
  <si>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</si>
  <si>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</si>
  <si>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</si>
  <si>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</si>
  <si>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</si>
  <si>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</si>
  <si>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</si>
  <si>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</si>
  <si>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</si>
  <si>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</si>
  <si>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</si>
  <si>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</si>
  <si>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</si>
  <si>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</si>
  <si>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</si>
  <si>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</si>
  <si>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</si>
  <si>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</si>
  <si>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</si>
  <si>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</si>
  <si>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</si>
  <si>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</si>
  <si>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</si>
  <si>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</si>
  <si>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</si>
  <si>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</si>
  <si>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</si>
  <si>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</si>
  <si>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</si>
  <si>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</si>
  <si>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</si>
  <si>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</si>
  <si>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</si>
  <si>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</si>
  <si>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</si>
  <si>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</si>
  <si>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</si>
  <si>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</si>
  <si>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</si>
  <si>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</si>
  <si>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</si>
  <si>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</si>
  <si>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</si>
  <si>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</si>
  <si>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</si>
  <si>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</si>
  <si>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</si>
  <si>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</si>
  <si>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</si>
  <si>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</si>
  <si>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</si>
  <si>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</si>
  <si>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</si>
  <si>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</si>
  <si>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</si>
  <si>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</si>
  <si>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</si>
  <si>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</si>
  <si>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</si>
  <si>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</si>
  <si>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</si>
  <si>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</si>
  <si>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</si>
  <si>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</si>
  <si>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</si>
  <si>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</si>
  <si>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</si>
  <si>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</si>
  <si>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</si>
  <si>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</si>
  <si>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</si>
  <si>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</si>
  <si>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</si>
  <si>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</si>
  <si>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</si>
  <si>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</si>
  <si>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</si>
  <si>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</si>
  <si>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</si>
  <si>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</si>
  <si>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</si>
  <si>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</si>
  <si>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</si>
  <si>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</si>
  <si>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</si>
  <si>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</si>
  <si>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</si>
  <si>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</si>
  <si>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</si>
  <si>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</si>
  <si>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</si>
  <si>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</si>
  <si>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</si>
  <si>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</si>
  <si>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</si>
  <si>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</si>
  <si>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</si>
  <si>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</si>
  <si>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</si>
  <si>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</si>
  <si>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</si>
  <si>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</si>
  <si>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</si>
  <si>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</si>
  <si>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</si>
  <si>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</si>
  <si>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</si>
  <si>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</si>
  <si>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</si>
  <si>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</si>
  <si>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</si>
  <si>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</si>
  <si>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</si>
  <si>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</si>
  <si>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</si>
  <si>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</si>
  <si>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</si>
  <si>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</si>
  <si>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</si>
  <si>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</si>
  <si>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</si>
  <si>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</si>
  <si>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</si>
  <si>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</si>
  <si>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</si>
  <si>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</si>
  <si>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</si>
  <si>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</si>
  <si>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</si>
  <si>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</si>
  <si>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</si>
  <si>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</si>
  <si>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</si>
  <si>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</si>
  <si>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</si>
  <si>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</si>
  <si>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</si>
  <si>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</si>
  <si>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</si>
  <si>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</si>
  <si>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</si>
  <si>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</si>
  <si>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</si>
  <si>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</si>
  <si>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</si>
  <si>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</si>
  <si>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</si>
  <si>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</si>
  <si>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</si>
  <si>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</si>
  <si>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</si>
  <si>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</si>
  <si>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</si>
  <si>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</si>
  <si>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</si>
  <si>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</si>
  <si>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</si>
  <si>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</si>
  <si>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</si>
  <si>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</si>
  <si>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</si>
  <si>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</si>
  <si>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</si>
  <si>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</si>
  <si>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</si>
  <si>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</si>
  <si>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</si>
  <si>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</si>
  <si>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</si>
  <si>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</si>
  <si>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</si>
  <si>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</si>
  <si>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</si>
  <si>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</si>
  <si>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</si>
  <si>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</si>
  <si>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</si>
  <si>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</si>
  <si>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</si>
  <si>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</si>
  <si>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</si>
  <si>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</si>
  <si>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</si>
  <si>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</si>
  <si>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</si>
  <si>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</si>
  <si>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</si>
  <si>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</si>
  <si>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</si>
  <si>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</si>
  <si>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</si>
  <si>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</si>
  <si>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</si>
  <si>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</si>
  <si>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</si>
  <si>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</si>
  <si>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</si>
  <si>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</si>
  <si>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</si>
  <si>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</si>
  <si>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</si>
  <si>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</si>
  <si>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</si>
  <si>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</si>
  <si>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</si>
  <si>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</si>
  <si>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</si>
  <si>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</si>
  <si>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</si>
  <si>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</si>
  <si>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</si>
  <si>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</si>
  <si>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</si>
  <si>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</si>
  <si>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</si>
  <si>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</si>
  <si>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</si>
  <si>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</si>
  <si>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</si>
  <si>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</si>
  <si>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</si>
  <si>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</si>
  <si>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</si>
  <si>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</si>
  <si>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</si>
  <si>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</si>
  <si>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</si>
  <si>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</si>
  <si>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</si>
  <si>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</si>
  <si>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</si>
  <si>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</si>
  <si>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</si>
  <si>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</si>
  <si>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</si>
  <si>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</si>
  <si>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</si>
  <si>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</si>
  <si>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</si>
  <si>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</si>
  <si>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</si>
  <si>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</si>
  <si>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</si>
  <si>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</si>
  <si>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</si>
  <si>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</si>
  <si>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</si>
  <si>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</si>
  <si>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</si>
  <si>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</si>
  <si>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</si>
  <si>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</si>
  <si>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</si>
  <si>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</si>
  <si>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</si>
  <si>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</si>
  <si>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</si>
  <si>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</si>
  <si>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</si>
  <si>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</si>
  <si>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</si>
  <si>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</si>
  <si>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</si>
  <si>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</si>
  <si>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</si>
  <si>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</si>
  <si>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</si>
  <si>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</si>
  <si>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</si>
  <si>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</si>
  <si>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</si>
  <si>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</si>
  <si>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</si>
  <si>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</si>
  <si>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</si>
  <si>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</si>
  <si>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</si>
  <si>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</si>
  <si>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</si>
  <si>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</si>
  <si>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</si>
  <si>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</si>
  <si>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</si>
  <si>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</si>
  <si>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</si>
  <si>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</si>
  <si>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</si>
  <si>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</si>
  <si>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</si>
  <si>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</si>
  <si>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</si>
  <si>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</si>
  <si>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</si>
  <si>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</si>
  <si>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</si>
  <si>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</si>
  <si>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</si>
  <si>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</si>
  <si>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</si>
  <si>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</si>
  <si>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</si>
  <si>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</si>
  <si>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</si>
  <si>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</si>
  <si>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</si>
  <si>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</si>
  <si>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</si>
  <si>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</si>
  <si>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</si>
  <si>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</si>
  <si>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</si>
  <si>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</si>
  <si>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</si>
  <si>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</si>
  <si>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</si>
  <si>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</si>
  <si>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</si>
  <si>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</si>
  <si>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</si>
  <si>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</si>
  <si>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</si>
  <si>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</si>
  <si>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</si>
  <si>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</si>
  <si>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</si>
  <si>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</si>
  <si>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</si>
  <si>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</si>
  <si>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</si>
  <si>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</si>
  <si>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</si>
  <si>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</si>
  <si>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</si>
  <si>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</si>
  <si>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</si>
  <si>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</si>
  <si>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</si>
  <si>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</si>
  <si>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</si>
  <si>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</si>
  <si>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</si>
  <si>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</si>
  <si>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</si>
  <si>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</si>
  <si>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</si>
  <si>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</si>
  <si>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</si>
  <si>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</si>
  <si>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</si>
  <si>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</si>
  <si>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</si>
  <si>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</si>
  <si>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</si>
  <si>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</si>
  <si>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</si>
  <si>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</si>
  <si>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</si>
  <si>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</si>
  <si>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</si>
  <si>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</si>
  <si>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</si>
  <si>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</si>
  <si>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</si>
  <si>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</si>
  <si>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</si>
  <si>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</si>
  <si>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</si>
  <si>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</si>
  <si>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</si>
  <si>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</si>
  <si>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</si>
  <si>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</si>
  <si>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</si>
  <si>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</si>
  <si>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</si>
  <si>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</si>
  <si>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</si>
  <si>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</si>
  <si>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</si>
  <si>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</si>
  <si>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</si>
  <si>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</si>
  <si>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</si>
  <si>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</si>
  <si>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</si>
  <si>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</si>
  <si>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</si>
  <si>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</si>
  <si>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</si>
  <si>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</si>
  <si>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</si>
  <si>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</si>
  <si>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</si>
  <si>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</si>
  <si>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</si>
  <si>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</si>
  <si>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</si>
  <si>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</si>
  <si>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</si>
  <si>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</si>
  <si>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</si>
  <si>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</si>
  <si>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</si>
  <si>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</si>
  <si>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</si>
  <si>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</si>
  <si>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</si>
  <si>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</si>
  <si>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</si>
  <si>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</si>
  <si>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</si>
  <si>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</si>
  <si>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</si>
  <si>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</si>
  <si>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</si>
  <si>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</si>
  <si>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</si>
  <si>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</si>
  <si>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</si>
  <si>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</si>
  <si>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</si>
  <si>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</si>
  <si>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</si>
  <si>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</si>
  <si>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</si>
  <si>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</si>
  <si>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</si>
  <si>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</si>
  <si>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</si>
  <si>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</si>
  <si>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</si>
  <si>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</si>
  <si>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</si>
  <si>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</si>
  <si>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</si>
  <si>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</si>
  <si>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</si>
  <si>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</si>
  <si>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</si>
  <si>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</si>
  <si>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</si>
  <si>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</si>
  <si>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</si>
  <si>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</si>
  <si>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</si>
  <si>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</si>
  <si>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</si>
  <si>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</si>
  <si>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</si>
  <si>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</si>
  <si>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</si>
  <si>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</si>
  <si>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</si>
  <si>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</si>
  <si>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</si>
  <si>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</si>
  <si>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</si>
  <si>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</si>
  <si>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</si>
  <si>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</si>
  <si>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</si>
  <si>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</si>
  <si>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</si>
  <si>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</si>
  <si>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</si>
  <si>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</si>
  <si>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</si>
  <si>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</si>
  <si>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</si>
  <si>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</si>
  <si>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</si>
  <si>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</si>
  <si>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</si>
  <si>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</si>
  <si>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</si>
  <si>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</si>
  <si>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</si>
  <si>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</si>
  <si>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</si>
  <si>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</si>
  <si>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</si>
  <si>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</si>
  <si>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</si>
  <si>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</si>
  <si>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</si>
  <si>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</si>
  <si>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</si>
  <si>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</si>
  <si>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</si>
  <si>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</si>
  <si>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</si>
  <si>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</si>
  <si>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</si>
  <si>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</si>
  <si>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</si>
  <si>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</si>
  <si>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</si>
  <si>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</si>
  <si>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</si>
  <si>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</si>
  <si>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</si>
  <si>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</si>
  <si>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</si>
  <si>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</si>
  <si>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</si>
  <si>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</si>
  <si>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</si>
  <si>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</si>
  <si>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</si>
  <si>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</si>
  <si>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</si>
  <si>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</si>
  <si>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</si>
  <si>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</si>
  <si>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</si>
  <si>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</si>
  <si>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</si>
  <si>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</si>
  <si>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</si>
  <si>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</si>
  <si>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</si>
  <si>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</si>
  <si>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</si>
  <si>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</si>
  <si>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</si>
  <si>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</si>
  <si>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</si>
  <si>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</si>
  <si>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</si>
  <si>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</si>
  <si>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</si>
  <si>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</si>
  <si>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</si>
  <si>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</si>
  <si>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</si>
  <si>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</si>
  <si>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</si>
  <si>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</si>
  <si>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</si>
  <si>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</si>
  <si>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</si>
  <si>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</si>
  <si>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</si>
  <si>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</si>
  <si>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</si>
  <si>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</si>
  <si>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</si>
  <si>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</si>
  <si>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</si>
  <si>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</si>
  <si>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</si>
  <si>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</si>
  <si>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</si>
  <si>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</si>
  <si>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</si>
  <si>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</si>
  <si>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</si>
  <si>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</si>
  <si>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</si>
  <si>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</si>
  <si>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</si>
  <si>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</si>
  <si>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</si>
  <si>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</si>
  <si>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</si>
  <si>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</si>
  <si>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</si>
  <si>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</si>
  <si>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</si>
  <si>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</si>
  <si>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</si>
  <si>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</si>
  <si>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</si>
  <si>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</si>
  <si>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</si>
  <si>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</si>
  <si>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</si>
  <si>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</si>
  <si>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</si>
  <si>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</si>
  <si>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</si>
  <si>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</si>
  <si>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</si>
  <si>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</si>
  <si>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</si>
  <si>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</si>
  <si>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</si>
  <si>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</si>
  <si>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</si>
  <si>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</si>
  <si>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</si>
  <si>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</si>
  <si>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</si>
  <si>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</si>
  <si>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</si>
  <si>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</si>
  <si>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</si>
  <si>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</si>
  <si>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</si>
  <si>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</si>
  <si>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</si>
  <si>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</si>
  <si>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</si>
  <si>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</si>
  <si>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</si>
  <si>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</si>
  <si>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</si>
  <si>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</si>
  <si>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</si>
  <si>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</si>
  <si>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</si>
  <si>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</si>
  <si>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</si>
  <si>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</si>
  <si>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</si>
  <si>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</si>
  <si>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</si>
  <si>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</si>
  <si>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</si>
  <si>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</si>
  <si>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</si>
  <si>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</si>
  <si>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</si>
  <si>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</si>
  <si>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</si>
  <si>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</si>
  <si>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</si>
  <si>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</si>
  <si>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</si>
  <si>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</si>
  <si>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</si>
  <si>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</si>
  <si>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</si>
  <si>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</si>
  <si>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</si>
  <si>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</si>
  <si>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</si>
  <si>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</si>
  <si>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</si>
  <si>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</si>
  <si>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</si>
  <si>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</si>
  <si>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</si>
  <si>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</si>
  <si>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</si>
  <si>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</si>
  <si>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</si>
  <si>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</si>
  <si>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</si>
  <si>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</si>
  <si>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</si>
  <si>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</si>
  <si>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</si>
  <si>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</si>
  <si>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</si>
  <si>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</si>
  <si>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</si>
  <si>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</si>
  <si>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</si>
  <si>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</si>
  <si>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</si>
  <si>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</si>
  <si>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</si>
  <si>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</si>
  <si>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</si>
  <si>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</si>
  <si>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</si>
  <si>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</si>
  <si>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</si>
  <si>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</si>
  <si>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</si>
  <si>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</si>
  <si>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</si>
  <si>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</si>
  <si>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</si>
  <si>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</si>
  <si>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</si>
  <si>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</si>
  <si>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</si>
  <si>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</si>
  <si>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</si>
  <si>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</si>
  <si>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</si>
  <si>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</si>
  <si>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</si>
  <si>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</si>
  <si>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</si>
  <si>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</si>
  <si>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</si>
  <si>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</si>
  <si>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</si>
  <si>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</si>
  <si>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</si>
  <si>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</si>
  <si>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</si>
  <si>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</si>
  <si>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</si>
  <si>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</si>
  <si>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</si>
  <si>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</si>
  <si>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</si>
  <si>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</si>
  <si>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</si>
  <si>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</si>
  <si>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</si>
  <si>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</si>
  <si>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</si>
  <si>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</si>
  <si>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</si>
  <si>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</si>
  <si>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</si>
  <si>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</si>
  <si>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</si>
  <si>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</si>
  <si>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</si>
  <si>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</si>
  <si>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</si>
  <si>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</si>
  <si>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</si>
  <si>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</si>
  <si>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</si>
  <si>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</si>
  <si>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</si>
  <si>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</si>
  <si>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</si>
  <si>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</si>
  <si>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</si>
  <si>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</si>
  <si>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</si>
  <si>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</si>
  <si>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</si>
  <si>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</si>
  <si>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</si>
  <si>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</si>
  <si>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</si>
  <si>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</si>
  <si>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</si>
  <si>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</si>
  <si>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</si>
  <si>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</si>
  <si>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</si>
  <si>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</si>
  <si>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</si>
  <si>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</si>
  <si>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</si>
  <si>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</si>
  <si>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</si>
  <si>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</si>
  <si>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</si>
  <si>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</si>
  <si>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</si>
  <si>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</si>
  <si>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</si>
  <si>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</si>
  <si>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</si>
  <si>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</si>
  <si>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</si>
  <si>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</si>
  <si>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</si>
  <si>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</si>
  <si>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</si>
  <si>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</si>
  <si>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</si>
  <si>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</si>
  <si>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</si>
  <si>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</si>
  <si>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</si>
  <si>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</si>
  <si>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</si>
  <si>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</si>
  <si>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</si>
  <si>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</si>
  <si>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</si>
  <si>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</si>
  <si>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</si>
  <si>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</si>
  <si>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</si>
  <si>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</si>
  <si>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</si>
  <si>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</si>
  <si>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</si>
  <si>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</si>
  <si>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</si>
  <si>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</si>
  <si>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</si>
  <si>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</si>
  <si>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</si>
  <si>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</si>
  <si>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</si>
  <si>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</si>
  <si>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</si>
  <si>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</si>
  <si>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</si>
  <si>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</si>
  <si>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</si>
  <si>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</si>
  <si>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</si>
  <si>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</si>
  <si>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</si>
  <si>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</si>
  <si>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</si>
  <si>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</si>
  <si>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</si>
  <si>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</si>
  <si>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</si>
  <si>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</si>
  <si>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</si>
  <si>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</si>
  <si>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</si>
  <si>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</si>
  <si>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</si>
  <si>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</si>
  <si>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</si>
  <si>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</si>
  <si>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</si>
  <si>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</si>
  <si>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</si>
  <si>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</si>
  <si>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</si>
  <si>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</si>
  <si>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</si>
  <si>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</si>
  <si>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</si>
  <si>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</si>
  <si>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</si>
  <si>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</si>
  <si>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</si>
  <si>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</si>
  <si>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</si>
  <si>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</si>
  <si>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</si>
  <si>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</si>
  <si>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</si>
  <si>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</si>
  <si>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</si>
  <si>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</si>
  <si>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</si>
  <si>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</si>
  <si>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</si>
  <si>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</si>
  <si>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</si>
  <si>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</si>
  <si>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</si>
  <si>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</si>
  <si>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</si>
  <si>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</si>
  <si>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</si>
  <si>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</si>
  <si>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</si>
  <si>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</si>
  <si>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</si>
  <si>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</si>
  <si>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</si>
  <si>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</si>
  <si>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</si>
  <si>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</si>
  <si>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</si>
  <si>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</si>
  <si>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</si>
  <si>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</si>
  <si>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</si>
  <si>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</si>
  <si>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</si>
  <si>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</si>
  <si>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</si>
  <si>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</si>
  <si>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</si>
  <si>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</si>
  <si>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</si>
  <si>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</si>
  <si>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</si>
  <si>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</si>
  <si>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</si>
  <si>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</si>
  <si>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</si>
  <si>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</si>
  <si>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</si>
  <si>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</si>
  <si>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</si>
  <si>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</si>
  <si>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</si>
  <si>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</si>
  <si>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</si>
  <si>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</si>
  <si>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</si>
  <si>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</si>
  <si>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</si>
  <si>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</si>
  <si>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</si>
  <si>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</si>
  <si>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</si>
  <si>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</si>
  <si>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</si>
  <si>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</si>
  <si>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</si>
  <si>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</si>
  <si>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</si>
  <si>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</si>
  <si>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</si>
  <si>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</si>
  <si>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</si>
  <si>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</si>
  <si>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</si>
  <si>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</si>
  <si>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</si>
  <si>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</si>
  <si>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</si>
  <si>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</si>
  <si>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</si>
  <si>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</si>
  <si>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</si>
  <si>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</si>
  <si>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</si>
  <si>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</si>
  <si>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</si>
  <si>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</si>
  <si>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</si>
  <si>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</si>
  <si>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</si>
  <si>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</si>
  <si>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</si>
  <si>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</si>
  <si>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</si>
  <si>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</si>
  <si>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</si>
  <si>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</si>
  <si>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</si>
  <si>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</si>
  <si>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</si>
  <si>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</si>
  <si>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</si>
  <si>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</si>
  <si>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</si>
  <si>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</si>
  <si>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</si>
  <si>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</si>
  <si>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</si>
  <si>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</si>
  <si>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</si>
  <si>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</si>
  <si>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</si>
  <si>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</si>
  <si>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</si>
  <si>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</si>
  <si>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</si>
  <si>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</si>
  <si>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</si>
  <si>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</si>
  <si>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</si>
  <si>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</si>
  <si>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</si>
  <si>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</si>
  <si>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</si>
  <si>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</si>
  <si>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</si>
  <si>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</si>
  <si>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</si>
  <si>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</si>
  <si>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</si>
  <si>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</si>
  <si>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</si>
  <si>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</si>
  <si>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</si>
  <si>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</si>
  <si>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</si>
  <si>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</si>
  <si>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</si>
  <si>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</si>
  <si>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</si>
  <si>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</si>
  <si>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</si>
  <si>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</si>
  <si>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</si>
  <si>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</si>
  <si>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</si>
  <si>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</si>
  <si>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</si>
  <si>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</si>
  <si>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</si>
  <si>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</si>
  <si>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</si>
  <si>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</si>
  <si>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</si>
  <si>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</si>
  <si>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</si>
  <si>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</si>
  <si>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</si>
  <si>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</si>
  <si>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</si>
  <si>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</si>
  <si>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</si>
  <si>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</si>
  <si>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</si>
  <si>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</si>
  <si>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</si>
  <si>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</si>
  <si>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</si>
  <si>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</si>
  <si>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</si>
  <si>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</si>
  <si>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</si>
  <si>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</si>
  <si>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</si>
  <si>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</si>
  <si>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</si>
  <si>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</si>
  <si>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</si>
  <si>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</si>
  <si>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</si>
  <si>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</si>
  <si>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</si>
  <si>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</si>
  <si>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</si>
  <si>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</si>
  <si>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</si>
  <si>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</si>
  <si>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</si>
  <si>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</si>
  <si>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</si>
  <si>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</si>
  <si>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</si>
  <si>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</si>
  <si>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</si>
  <si>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</si>
  <si>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</si>
  <si>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</si>
  <si>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</si>
  <si>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</si>
  <si>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</si>
  <si>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</si>
  <si>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</si>
  <si>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</si>
  <si>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</si>
  <si>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</si>
  <si>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</si>
  <si>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</si>
  <si>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</si>
  <si>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</si>
  <si>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</si>
  <si>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</si>
  <si>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</si>
  <si>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</si>
  <si>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</si>
  <si>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</si>
  <si>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</si>
  <si>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</si>
  <si>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</si>
  <si>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</si>
  <si>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</si>
  <si>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</si>
  <si>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</si>
  <si>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</si>
  <si>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</si>
  <si>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</si>
  <si>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</si>
  <si>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</si>
  <si>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</si>
  <si>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</si>
  <si>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</si>
  <si>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</si>
  <si>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</si>
  <si>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</si>
  <si>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</si>
  <si>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</si>
  <si>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</si>
  <si>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</si>
  <si>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</si>
  <si>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</si>
  <si>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</si>
  <si>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</si>
  <si>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</si>
  <si>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</si>
  <si>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</si>
  <si>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</si>
  <si>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</si>
  <si>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</si>
  <si>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</si>
  <si>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</si>
  <si>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</si>
  <si>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</si>
  <si>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</si>
  <si>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</si>
  <si>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</si>
  <si>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</si>
  <si>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</si>
  <si>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</si>
  <si>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</si>
  <si>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</si>
  <si>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</si>
  <si>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</si>
  <si>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</si>
  <si>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</si>
  <si>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</si>
  <si>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</si>
  <si>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</si>
  <si>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</si>
  <si>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</si>
  <si>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</si>
  <si>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</si>
  <si>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</si>
  <si>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</si>
  <si>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</si>
  <si>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</si>
  <si>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</si>
  <si>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</si>
  <si>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</si>
  <si>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</si>
  <si>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</si>
  <si>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</si>
  <si>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</si>
  <si>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</si>
  <si>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</si>
  <si>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</si>
  <si>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</si>
  <si>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</si>
  <si>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</si>
  <si>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</si>
  <si>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</si>
  <si>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</si>
  <si>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</si>
  <si>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</si>
  <si>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</si>
  <si>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</si>
  <si>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</si>
  <si>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</si>
  <si>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</si>
  <si>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</si>
  <si>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</si>
  <si>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</si>
  <si>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</si>
  <si>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</si>
  <si>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</si>
  <si>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</si>
  <si>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</si>
  <si>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</si>
  <si>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</si>
  <si>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</si>
  <si>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</si>
  <si>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</si>
  <si>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</si>
  <si>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</si>
  <si>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</si>
  <si>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</si>
  <si>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</si>
  <si>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</si>
  <si>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</si>
  <si>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</si>
  <si>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</si>
  <si>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</si>
  <si>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</si>
  <si>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</si>
  <si>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</si>
  <si>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</si>
  <si>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</si>
  <si>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</si>
  <si>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</si>
  <si>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</si>
  <si>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</si>
  <si>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</si>
  <si>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</si>
  <si>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</si>
  <si>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</si>
  <si>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</si>
  <si>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</si>
  <si>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</si>
  <si>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</si>
  <si>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</si>
  <si>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</si>
  <si>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</si>
  <si>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</si>
  <si>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</si>
  <si>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</si>
  <si>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</si>
  <si>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</si>
  <si>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</si>
  <si>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</si>
  <si>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</si>
  <si>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</si>
  <si>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</si>
  <si>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</si>
  <si>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</si>
  <si>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</si>
  <si>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</si>
  <si>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</si>
  <si>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</si>
  <si>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</si>
  <si>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</si>
  <si>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</si>
  <si>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</si>
  <si>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</si>
  <si>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</si>
  <si>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</si>
  <si>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</si>
  <si>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</si>
  <si>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</si>
  <si>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</si>
  <si>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</si>
  <si>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</si>
  <si>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</si>
  <si>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</si>
  <si>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</si>
  <si>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</si>
  <si>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</si>
  <si>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</si>
  <si>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</si>
  <si>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</si>
  <si>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</si>
  <si>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</si>
  <si>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</si>
  <si>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</si>
  <si>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</si>
  <si>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</si>
  <si>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</si>
  <si>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</si>
  <si>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</si>
  <si>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</si>
  <si>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</si>
  <si>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</si>
  <si>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</si>
  <si>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</si>
  <si>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</si>
  <si>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</si>
  <si>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</si>
  <si>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</si>
  <si>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</si>
  <si>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</si>
  <si>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</si>
  <si>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</si>
  <si>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</si>
  <si>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</si>
  <si>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</si>
  <si>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</si>
  <si>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</si>
  <si>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</si>
  <si>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</si>
  <si>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</si>
  <si>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</si>
  <si>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</si>
  <si>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</si>
  <si>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</si>
  <si>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</si>
  <si>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</si>
  <si>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</si>
  <si>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</si>
  <si>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</si>
  <si>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</si>
  <si>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</si>
  <si>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</si>
  <si>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</si>
  <si>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</si>
  <si>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</si>
  <si>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</si>
  <si>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</si>
  <si>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</si>
  <si>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</si>
  <si>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</si>
  <si>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</si>
  <si>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</si>
  <si>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</si>
  <si>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</si>
  <si>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</si>
  <si>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</si>
  <si>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</si>
  <si>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</si>
  <si>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</si>
  <si>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</si>
  <si>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</si>
  <si>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</si>
  <si>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</si>
  <si>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</si>
  <si>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</si>
  <si>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</si>
  <si>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</si>
  <si>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</si>
  <si>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</si>
  <si>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</si>
  <si>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</si>
  <si>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</si>
  <si>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</si>
  <si>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</si>
  <si>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</si>
  <si>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</si>
  <si>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</si>
  <si>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</si>
  <si>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</si>
  <si>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</si>
  <si>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</si>
  <si>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</si>
  <si>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</si>
  <si>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</si>
  <si>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</si>
  <si>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</si>
  <si>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</si>
  <si>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</si>
  <si>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</si>
  <si>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</si>
  <si>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</si>
  <si>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</si>
  <si>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</si>
  <si>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</si>
  <si>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</si>
  <si>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</si>
  <si>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</si>
  <si>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</si>
  <si>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</si>
  <si>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</si>
  <si>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</si>
  <si>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</si>
  <si>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</si>
  <si>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</si>
  <si>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</si>
  <si>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</si>
  <si>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</si>
  <si>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</si>
  <si>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</si>
  <si>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</si>
  <si>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</si>
  <si>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</si>
  <si>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</si>
  <si>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</si>
  <si>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</si>
  <si>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</si>
  <si>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</si>
  <si>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</si>
  <si>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</si>
  <si>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</si>
  <si>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</si>
  <si>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</si>
  <si>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</si>
  <si>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</si>
  <si>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</si>
  <si>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</si>
  <si>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</si>
  <si>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</si>
  <si>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</si>
  <si>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</si>
  <si>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</si>
  <si>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</si>
  <si>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</si>
  <si>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</si>
  <si>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</si>
  <si>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</si>
  <si>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</si>
  <si>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</si>
  <si>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</si>
  <si>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</si>
  <si>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</si>
  <si>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</si>
  <si>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</si>
  <si>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</si>
  <si>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</si>
  <si>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</si>
  <si>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</si>
  <si>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</si>
  <si>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</si>
  <si>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</si>
  <si>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</si>
  <si>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</si>
  <si>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</si>
  <si>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</si>
  <si>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</si>
  <si>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</si>
  <si>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</si>
  <si>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</si>
  <si>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</si>
  <si>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</si>
  <si>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</si>
  <si>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</si>
  <si>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</si>
  <si>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</si>
  <si>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</si>
  <si>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</si>
  <si>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</si>
  <si>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</si>
  <si>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</si>
  <si>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</si>
  <si>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</si>
  <si>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</si>
  <si>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</si>
  <si>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</si>
  <si>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</si>
  <si>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</si>
  <si>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</si>
  <si>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</si>
  <si>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</si>
  <si>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</si>
  <si>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</si>
  <si>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</si>
  <si>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</si>
  <si>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</si>
  <si>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</si>
  <si>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</si>
  <si>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</si>
  <si>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</si>
  <si>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</si>
  <si>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</si>
  <si>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</si>
  <si>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</si>
  <si>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</si>
  <si>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</si>
  <si>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</si>
  <si>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</si>
  <si>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</si>
  <si>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</si>
  <si>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</si>
  <si>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</si>
  <si>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</si>
  <si>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</si>
  <si>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</si>
  <si>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</si>
  <si>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</si>
  <si>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</si>
  <si>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</si>
  <si>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</si>
  <si>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</si>
  <si>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</si>
  <si>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</si>
  <si>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</si>
  <si>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</si>
  <si>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</si>
  <si>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</si>
  <si>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</si>
  <si>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</si>
  <si>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</si>
  <si>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</si>
  <si>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</si>
  <si>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</si>
  <si>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</si>
  <si>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</si>
  <si>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</si>
  <si>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</si>
  <si>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</si>
  <si>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</si>
  <si>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</si>
  <si>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</si>
  <si>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</si>
  <si>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</si>
  <si>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</si>
  <si>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</si>
  <si>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</si>
  <si>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</si>
  <si>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</si>
  <si>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</si>
  <si>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</si>
  <si>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</si>
  <si>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</si>
  <si>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</si>
  <si>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</si>
  <si>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</si>
  <si>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</si>
  <si>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</si>
  <si>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</si>
  <si>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</si>
  <si>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</si>
  <si>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</si>
  <si>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</si>
  <si>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</si>
  <si>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</si>
  <si>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</si>
  <si>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</si>
  <si>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</si>
  <si>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</si>
  <si>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</si>
  <si>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</si>
  <si>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</si>
  <si>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</si>
  <si>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</si>
  <si>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</si>
  <si>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</si>
  <si>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</si>
  <si>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</si>
  <si>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</si>
  <si>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</si>
  <si>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</si>
  <si>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</si>
  <si>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</si>
  <si>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</si>
  <si>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</si>
  <si>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</si>
  <si>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</si>
  <si>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</si>
  <si>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</si>
  <si>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</si>
  <si>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</si>
  <si>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</si>
  <si>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</si>
  <si>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</si>
  <si>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</si>
  <si>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</si>
  <si>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</si>
  <si>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</si>
  <si>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</si>
  <si>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</si>
  <si>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</si>
  <si>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</si>
  <si>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</si>
  <si>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</si>
  <si>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</si>
  <si>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</si>
  <si>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</si>
  <si>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</si>
  <si>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</si>
  <si>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</si>
  <si>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</si>
  <si>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</si>
  <si>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</si>
  <si>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</si>
  <si>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</si>
  <si>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</si>
  <si>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</si>
  <si>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</si>
  <si>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</si>
  <si>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</si>
  <si>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</si>
  <si>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</si>
  <si>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</si>
  <si>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</si>
  <si>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</si>
  <si>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</si>
  <si>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</si>
  <si>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</si>
  <si>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</si>
  <si>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</si>
  <si>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</si>
  <si>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</si>
  <si>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</si>
  <si>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</si>
  <si>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</si>
  <si>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</si>
  <si>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</si>
  <si>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</si>
  <si>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</si>
  <si>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</si>
  <si>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</si>
  <si>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</si>
  <si>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</si>
  <si>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</si>
  <si>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</si>
  <si>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</si>
  <si>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</si>
  <si>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</si>
  <si>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</si>
  <si>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</si>
  <si>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</si>
  <si>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</si>
  <si>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</si>
  <si>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</si>
  <si>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</si>
  <si>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</si>
  <si>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</si>
  <si>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</si>
  <si>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</si>
  <si>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</si>
  <si>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</si>
  <si>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</si>
  <si>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</si>
  <si>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</si>
  <si>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</si>
  <si>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</si>
  <si>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</si>
  <si>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</si>
  <si>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</si>
  <si>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</si>
  <si>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</si>
  <si>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</si>
  <si>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</si>
  <si>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</si>
  <si>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</si>
  <si>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</si>
  <si>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</si>
  <si>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</si>
  <si>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</si>
  <si>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</si>
  <si>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</si>
  <si>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</si>
  <si>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</si>
  <si>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</si>
  <si>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</si>
  <si>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</si>
  <si>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</si>
  <si>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</si>
  <si>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</si>
  <si>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</si>
  <si>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</si>
  <si>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</si>
  <si>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</si>
  <si>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</si>
  <si>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</si>
  <si>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</si>
  <si>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</si>
  <si>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</si>
  <si>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</si>
  <si>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</si>
  <si>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</si>
  <si>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</si>
  <si>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</si>
  <si>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</si>
  <si>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</si>
  <si>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</si>
  <si>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</si>
  <si>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</si>
  <si>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</si>
  <si>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</si>
  <si>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</si>
  <si>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</si>
  <si>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</si>
  <si>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</si>
  <si>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</si>
  <si>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</si>
  <si>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</si>
  <si>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</si>
  <si>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</si>
  <si>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</si>
  <si>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</si>
  <si>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</si>
  <si>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</si>
  <si>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</si>
  <si>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</si>
  <si>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</si>
  <si>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</si>
  <si>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</si>
  <si>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</si>
  <si>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</si>
  <si>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</si>
  <si>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</si>
  <si>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</si>
  <si>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</si>
  <si>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</si>
  <si>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</si>
  <si>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</si>
  <si>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</si>
  <si>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</si>
  <si>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</si>
  <si>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</si>
  <si>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</si>
  <si>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</si>
  <si>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</si>
  <si>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</si>
  <si>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</si>
  <si>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</si>
  <si>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</si>
  <si>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</si>
  <si>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</si>
  <si>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</si>
  <si>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</si>
  <si>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</si>
  <si>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</si>
  <si>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</si>
  <si>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</si>
  <si>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</si>
  <si>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</si>
  <si>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</si>
  <si>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</si>
  <si>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</si>
  <si>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</si>
  <si>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</si>
  <si>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</si>
  <si>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</si>
  <si>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</si>
  <si>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</si>
  <si>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</si>
  <si>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</si>
  <si>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</si>
  <si>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</si>
  <si>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</si>
  <si>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</si>
  <si>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</si>
  <si>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</si>
  <si>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</si>
  <si>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</si>
  <si>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</si>
  <si>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</si>
  <si>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</si>
  <si>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</si>
  <si>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</si>
  <si>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</si>
  <si>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</si>
  <si>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</si>
  <si>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</si>
  <si>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</si>
  <si>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</si>
  <si>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</si>
  <si>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</si>
  <si>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</si>
  <si>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</si>
  <si>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</si>
  <si>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</si>
  <si>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</si>
  <si>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</si>
  <si>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</si>
  <si>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</si>
  <si>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</si>
  <si>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</si>
  <si>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</si>
  <si>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</si>
  <si>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</si>
  <si>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</si>
  <si>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</si>
  <si>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</si>
  <si>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</si>
  <si>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</si>
  <si>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</si>
  <si>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</si>
  <si>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</si>
  <si>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</si>
  <si>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</si>
  <si>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</si>
  <si>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</si>
  <si>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</si>
  <si>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</si>
  <si>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</si>
  <si>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</si>
  <si>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</si>
  <si>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</si>
  <si>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</si>
  <si>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</si>
  <si>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</si>
  <si>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</si>
  <si>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</si>
  <si>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</si>
  <si>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</si>
  <si>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</si>
  <si>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</si>
  <si>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</si>
  <si>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</si>
  <si>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</si>
  <si>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</si>
  <si>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</si>
  <si>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</si>
  <si>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</si>
  <si>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</si>
  <si>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</si>
  <si>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</si>
  <si>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</si>
  <si>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</si>
  <si>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</si>
  <si>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</si>
  <si>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</si>
  <si>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</si>
  <si>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</si>
  <si>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</si>
  <si>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</si>
  <si>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</si>
  <si>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</si>
  <si>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</si>
  <si>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</si>
  <si>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</si>
  <si>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</si>
  <si>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</si>
  <si>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</si>
  <si>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</si>
  <si>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</si>
  <si>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</si>
  <si>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</si>
  <si>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</si>
  <si>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</si>
  <si>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</si>
  <si>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</si>
  <si>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</si>
  <si>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</si>
  <si>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</si>
  <si>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</si>
  <si>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</si>
  <si>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</si>
  <si>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</si>
  <si>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</si>
  <si>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</si>
  <si>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</si>
  <si>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</si>
  <si>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</si>
  <si>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</si>
  <si>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</si>
  <si>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</si>
  <si>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</si>
  <si>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</si>
  <si>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</si>
  <si>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</si>
  <si>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</si>
  <si>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</si>
  <si>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</si>
  <si>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</si>
  <si>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</si>
  <si>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</si>
  <si>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</si>
  <si>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</si>
  <si>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</si>
  <si>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</si>
  <si>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</si>
  <si>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</si>
  <si>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</si>
  <si>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</si>
  <si>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</si>
  <si>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</si>
  <si>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</si>
  <si>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</si>
  <si>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</si>
  <si>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</si>
  <si>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</si>
  <si>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</si>
  <si>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</si>
  <si>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</si>
  <si>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</si>
  <si>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</si>
  <si>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</si>
  <si>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</si>
  <si>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</si>
  <si>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</si>
  <si>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</si>
  <si>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</si>
  <si>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</si>
  <si>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</si>
  <si>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</si>
  <si>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</si>
  <si>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</si>
  <si>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</si>
  <si>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</si>
  <si>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</si>
  <si>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</si>
  <si>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</si>
  <si>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</si>
  <si>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</si>
  <si>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</si>
  <si>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</si>
  <si>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</si>
  <si>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</si>
  <si>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</si>
  <si>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</si>
  <si>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</si>
  <si>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</si>
  <si>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</si>
  <si>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</si>
  <si>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</si>
  <si>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</si>
  <si>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</si>
  <si>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</si>
  <si>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</si>
  <si>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</si>
  <si>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</si>
  <si>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</si>
  <si>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</si>
  <si>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</si>
  <si>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</si>
  <si>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</si>
  <si>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</si>
  <si>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</si>
  <si>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</si>
  <si>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</si>
  <si>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</si>
  <si>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</si>
  <si>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</si>
  <si>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</si>
  <si>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</si>
  <si>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</si>
  <si>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</si>
  <si>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</si>
  <si>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</si>
  <si>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</si>
  <si>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</si>
  <si>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</si>
  <si>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</si>
  <si>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</si>
  <si>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</si>
  <si>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</si>
  <si>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</si>
  <si>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</si>
  <si>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</si>
  <si>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</si>
  <si>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</si>
  <si>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</si>
  <si>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</si>
  <si>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</si>
  <si>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</si>
  <si>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</si>
  <si>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</si>
  <si>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</si>
  <si>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</si>
  <si>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</si>
  <si>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</si>
  <si>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</si>
  <si>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</si>
  <si>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</si>
  <si>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</si>
  <si>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</si>
  <si>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</si>
  <si>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</si>
  <si>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</si>
  <si>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</si>
  <si>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</si>
  <si>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</si>
  <si>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</si>
  <si>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</si>
  <si>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</si>
  <si>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</si>
  <si>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</si>
  <si>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</si>
  <si>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</si>
  <si>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</si>
  <si>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</si>
  <si>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</si>
  <si>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</si>
  <si>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</si>
  <si>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</si>
  <si>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</si>
  <si>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</si>
  <si>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</si>
  <si>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</si>
  <si>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</si>
  <si>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</si>
  <si>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</si>
  <si>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</si>
  <si>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</si>
  <si>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</si>
  <si>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</si>
  <si>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</si>
  <si>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</si>
  <si>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</si>
  <si>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</si>
  <si>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</si>
  <si>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</si>
  <si>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</si>
  <si>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</si>
  <si>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</si>
  <si>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</si>
  <si>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</si>
  <si>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</si>
  <si>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</si>
  <si>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</si>
  <si>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</si>
  <si>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</si>
  <si>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</si>
  <si>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</si>
  <si>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</si>
  <si>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</si>
  <si>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</si>
  <si>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</si>
  <si>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</si>
  <si>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</si>
  <si>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</si>
  <si>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</si>
  <si>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</si>
  <si>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</si>
  <si>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</si>
  <si>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</si>
  <si>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</si>
  <si>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</si>
  <si>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</si>
  <si>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</si>
  <si>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</si>
  <si>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</si>
  <si>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</si>
  <si>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</si>
  <si>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</si>
  <si>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</si>
  <si>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</si>
  <si>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</si>
  <si>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</si>
  <si>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</si>
  <si>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</si>
  <si>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</si>
  <si>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</si>
  <si>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</si>
  <si>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</si>
  <si>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</si>
  <si>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</si>
  <si>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</si>
  <si>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</si>
  <si>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</si>
  <si>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</si>
  <si>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</si>
  <si>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</si>
  <si>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</si>
  <si>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</si>
  <si>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</si>
  <si>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</si>
  <si>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</si>
  <si>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</si>
  <si>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</si>
  <si>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</si>
  <si>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</si>
  <si>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</si>
  <si>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</si>
  <si>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</si>
  <si>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</si>
  <si>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</si>
  <si>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</si>
  <si>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</si>
  <si>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</si>
  <si>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</si>
  <si>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</si>
  <si>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</si>
  <si>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</si>
  <si>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</si>
  <si>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</si>
  <si>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</si>
  <si>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</si>
  <si>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</si>
  <si>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</si>
  <si>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</si>
  <si>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</si>
  <si>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</si>
  <si>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</si>
  <si>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</si>
  <si>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</si>
  <si>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</si>
  <si>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</si>
  <si>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</si>
  <si>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</si>
  <si>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</si>
  <si>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</si>
  <si>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</si>
  <si>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</si>
  <si>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</si>
  <si>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</si>
  <si>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</si>
  <si>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</si>
  <si>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</si>
  <si>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</si>
  <si>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</si>
  <si>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</si>
  <si>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</si>
  <si>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</si>
  <si>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</si>
  <si>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</si>
  <si>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</si>
  <si>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</si>
  <si>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</si>
  <si>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</si>
  <si>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</si>
  <si>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</si>
  <si>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</si>
  <si>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</si>
  <si>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</si>
  <si>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</si>
  <si>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</si>
  <si>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</si>
  <si>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</si>
  <si>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</si>
  <si>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</si>
  <si>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</si>
  <si>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</si>
  <si>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</si>
  <si>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</si>
  <si>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</si>
  <si>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</si>
  <si>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</si>
  <si>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</si>
  <si>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</si>
  <si>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</si>
  <si>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</si>
  <si>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</si>
  <si>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</si>
  <si>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</si>
  <si>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</si>
  <si>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</si>
  <si>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</si>
  <si>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</si>
  <si>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</si>
  <si>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</si>
  <si>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</si>
  <si>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</si>
  <si>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</si>
  <si>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</si>
  <si>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</si>
  <si>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</si>
  <si>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</si>
  <si>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</si>
  <si>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</si>
  <si>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</si>
  <si>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</si>
  <si>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</si>
  <si>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</si>
  <si>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</si>
  <si>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</si>
  <si>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</si>
  <si>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</si>
  <si>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</si>
  <si>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</si>
  <si>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</si>
  <si>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</si>
  <si>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</si>
  <si>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</si>
  <si>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</si>
  <si>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</si>
  <si>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</si>
  <si>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</si>
  <si>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</si>
  <si>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</si>
  <si>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</si>
  <si>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</si>
  <si>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</si>
  <si>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</si>
  <si>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</si>
  <si>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</si>
  <si>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</si>
  <si>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</si>
  <si>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</si>
  <si>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</si>
  <si>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</si>
  <si>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</si>
  <si>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</si>
  <si>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</si>
  <si>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</si>
  <si>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</si>
  <si>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</si>
  <si>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</si>
  <si>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</si>
  <si>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</si>
  <si>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</si>
  <si>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</si>
  <si>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</si>
  <si>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</si>
  <si>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</si>
  <si>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</si>
  <si>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</si>
  <si>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</si>
  <si>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</si>
  <si>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</si>
  <si>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</si>
  <si>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</si>
  <si>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</si>
  <si>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</si>
  <si>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</si>
  <si>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</si>
  <si>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</si>
  <si>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</si>
  <si>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</si>
  <si>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</si>
  <si>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</si>
  <si>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</si>
  <si>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</si>
  <si>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</si>
  <si>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</si>
  <si>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</si>
  <si>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</si>
  <si>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</si>
  <si>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</si>
  <si>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</si>
  <si>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</si>
  <si>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</si>
  <si>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</si>
  <si>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</si>
  <si>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</si>
  <si>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</si>
  <si>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</si>
  <si>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</si>
  <si>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</si>
  <si>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</si>
  <si>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</si>
  <si>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</si>
  <si>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</si>
  <si>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</si>
  <si>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</si>
  <si>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</si>
  <si>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</si>
  <si>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</si>
  <si>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</si>
  <si>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</si>
  <si>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</si>
  <si>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</si>
  <si>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</si>
  <si>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</si>
  <si>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</si>
  <si>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</si>
  <si>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</si>
  <si>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</si>
  <si>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</si>
  <si>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</si>
  <si>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</si>
  <si>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</si>
  <si>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</si>
  <si>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</si>
  <si>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</si>
  <si>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</si>
  <si>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</si>
  <si>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</si>
  <si>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</si>
  <si>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</si>
  <si>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</si>
  <si>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</si>
  <si>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</si>
  <si>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</si>
  <si>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</si>
  <si>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</si>
  <si>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</si>
  <si>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</si>
  <si>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</si>
  <si>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</si>
  <si>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</si>
  <si>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</si>
  <si>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</si>
  <si>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</si>
  <si>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</si>
  <si>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</si>
  <si>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</si>
  <si>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</si>
  <si>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</si>
  <si>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</si>
  <si>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</si>
  <si>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</si>
  <si>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</si>
  <si>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</si>
  <si>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</si>
  <si>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</si>
  <si>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</si>
  <si>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</si>
  <si>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</si>
  <si>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</si>
  <si>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</si>
  <si>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</si>
  <si>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</si>
  <si>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</si>
  <si>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</si>
  <si>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</si>
  <si>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</si>
  <si>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</si>
  <si>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</si>
  <si>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</si>
  <si>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</si>
  <si>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</si>
  <si>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</si>
  <si>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</si>
  <si>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</si>
  <si>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</si>
  <si>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</si>
  <si>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</si>
  <si>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</si>
  <si>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</si>
  <si>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</si>
  <si>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</si>
  <si>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</si>
  <si>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</si>
  <si>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</si>
  <si>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</si>
  <si>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</si>
  <si>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</si>
  <si>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</si>
  <si>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</si>
  <si>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</si>
  <si>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</si>
  <si>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</si>
  <si>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</si>
  <si>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</si>
  <si>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</si>
  <si>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</si>
  <si>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</si>
  <si>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</si>
  <si>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</si>
  <si>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</si>
  <si>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</si>
  <si>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</si>
  <si>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</si>
  <si>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</si>
  <si>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</si>
  <si>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</si>
  <si>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</si>
  <si>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</si>
  <si>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</si>
  <si>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</si>
  <si>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</si>
  <si>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</si>
  <si>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</si>
  <si>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</si>
  <si>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</si>
  <si>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</si>
  <si>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</si>
  <si>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</si>
  <si>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</si>
  <si>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</si>
  <si>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</si>
  <si>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</si>
  <si>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</si>
  <si>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</si>
  <si>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</si>
  <si>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</si>
  <si>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</si>
  <si>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</si>
  <si>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</si>
  <si>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</si>
  <si>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</si>
  <si>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</si>
  <si>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</si>
  <si>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</si>
  <si>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</si>
  <si>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</si>
  <si>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</si>
  <si>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</si>
  <si>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</si>
  <si>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</si>
  <si>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</si>
  <si>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</si>
  <si>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</si>
  <si>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</si>
  <si>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</si>
  <si>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</si>
  <si>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</si>
  <si>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</si>
  <si>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</si>
  <si>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</si>
  <si>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</si>
  <si>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</si>
  <si>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</si>
  <si>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</si>
  <si>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</si>
  <si>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</si>
  <si>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</si>
  <si>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</si>
  <si>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</si>
  <si>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</si>
  <si>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</si>
  <si>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</si>
  <si>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</si>
  <si>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</si>
  <si>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</si>
  <si>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</si>
  <si>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</si>
  <si>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</si>
  <si>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</si>
  <si>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</si>
  <si>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</si>
  <si>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</si>
  <si>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</si>
  <si>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</si>
  <si>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</si>
  <si>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</si>
  <si>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</si>
  <si>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</si>
  <si>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</si>
  <si>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</si>
  <si>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</si>
  <si>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</si>
  <si>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</si>
  <si>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</si>
  <si>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</si>
  <si>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</si>
  <si>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</si>
  <si>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</si>
  <si>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</si>
  <si>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</si>
  <si>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</si>
  <si>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</si>
  <si>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</si>
  <si>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</si>
  <si>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</si>
  <si>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</si>
  <si>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</si>
  <si>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</si>
  <si>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</si>
  <si>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</si>
  <si>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</si>
  <si>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</si>
  <si>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</si>
  <si>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</si>
  <si>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</si>
  <si>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</si>
  <si>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</si>
  <si>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</si>
  <si>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</si>
  <si>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</si>
  <si>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</si>
  <si>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</si>
  <si>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</si>
  <si>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</si>
  <si>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</si>
  <si>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</si>
  <si>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</si>
  <si>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</si>
  <si>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</si>
  <si>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</si>
  <si>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</si>
  <si>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</si>
  <si>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</si>
  <si>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</si>
  <si>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</si>
  <si>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</si>
  <si>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</si>
  <si>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</si>
  <si>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</si>
  <si>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</si>
  <si>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</si>
  <si>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</si>
  <si>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</si>
  <si>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</si>
  <si>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</si>
  <si>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</si>
  <si>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</si>
  <si>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</si>
  <si>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</si>
  <si>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</si>
  <si>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</si>
  <si>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</si>
  <si>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</si>
  <si>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</si>
  <si>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</si>
  <si>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</si>
  <si>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</si>
  <si>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</si>
  <si>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</si>
  <si>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</si>
  <si>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</si>
  <si>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</si>
  <si>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</si>
  <si>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</si>
  <si>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</si>
  <si>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</si>
  <si>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</si>
  <si>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</si>
  <si>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</si>
  <si>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</si>
  <si>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</si>
  <si>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</si>
  <si>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</si>
  <si>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</si>
  <si>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</si>
  <si>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</si>
  <si>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</si>
  <si>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</si>
  <si>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</si>
  <si>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</si>
  <si>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</si>
  <si>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</si>
  <si>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</si>
  <si>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</si>
  <si>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</si>
  <si>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</si>
  <si>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</si>
  <si>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</si>
  <si>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</si>
  <si>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</si>
  <si>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</si>
  <si>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</si>
  <si>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</si>
  <si>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</si>
  <si>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</si>
  <si>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</si>
  <si>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</si>
  <si>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</si>
  <si>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</si>
  <si>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</si>
  <si>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</si>
  <si>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</si>
  <si>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</si>
  <si>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</si>
  <si>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</si>
  <si>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</si>
  <si>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</si>
  <si>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</si>
  <si>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</si>
  <si>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</si>
  <si>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</si>
  <si>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</si>
  <si>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</si>
  <si>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</si>
  <si>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</si>
  <si>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</si>
  <si>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</si>
  <si>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</si>
  <si>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</si>
  <si>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</si>
  <si>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</si>
  <si>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</si>
  <si>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</si>
  <si>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</si>
  <si>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</si>
  <si>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</si>
  <si>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</si>
  <si>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</si>
  <si>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</si>
  <si>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</si>
  <si>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</si>
  <si>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</si>
  <si>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</si>
  <si>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</si>
  <si>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</si>
  <si>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</si>
  <si>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</si>
  <si>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</si>
  <si>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</si>
  <si>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</si>
  <si>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</si>
  <si>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</si>
  <si>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</si>
  <si>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</si>
  <si>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</si>
  <si>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</si>
  <si>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</si>
  <si>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</si>
  <si>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</si>
  <si>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</si>
  <si>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</si>
  <si>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</si>
  <si>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</si>
  <si>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</si>
  <si>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</si>
  <si>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</si>
  <si>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</si>
  <si>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</si>
  <si>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</si>
  <si>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</si>
  <si>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</si>
  <si>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</si>
  <si>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</si>
  <si>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</si>
  <si>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</si>
  <si>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</si>
  <si>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</si>
  <si>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</si>
  <si>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</si>
  <si>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</si>
  <si>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</si>
  <si>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</si>
  <si>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</si>
  <si>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</si>
  <si>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</si>
  <si>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</si>
  <si>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</si>
  <si>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</si>
  <si>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</si>
  <si>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</si>
  <si>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</si>
  <si>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</si>
  <si>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</si>
  <si>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</si>
  <si>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</si>
  <si>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</si>
  <si>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</si>
  <si>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</si>
  <si>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</si>
  <si>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</si>
  <si>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</si>
  <si>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</si>
  <si>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</si>
  <si>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</si>
  <si>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</si>
  <si>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</si>
  <si>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</si>
  <si>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</si>
  <si>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</si>
  <si>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</si>
  <si>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</si>
  <si>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</si>
  <si>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</si>
  <si>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</si>
  <si>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</si>
  <si>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</si>
  <si>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</si>
  <si>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</si>
  <si>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</si>
  <si>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</si>
  <si>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</si>
  <si>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</si>
  <si>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</si>
  <si>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</si>
  <si>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</si>
  <si>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</si>
  <si>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</si>
  <si>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</si>
  <si>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</si>
  <si>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</si>
  <si>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</si>
  <si>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</si>
  <si>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</si>
  <si>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</si>
  <si>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</si>
  <si>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</si>
  <si>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</si>
  <si>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</si>
  <si>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</si>
  <si>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</si>
  <si>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</si>
  <si>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</si>
  <si>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</si>
  <si>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</si>
  <si>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</si>
  <si>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</si>
  <si>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</si>
  <si>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</si>
  <si>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</si>
  <si>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</si>
  <si>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</si>
  <si>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</si>
  <si>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</si>
  <si>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</si>
  <si>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</si>
  <si>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</si>
  <si>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</si>
  <si>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</si>
  <si>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</si>
  <si>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</si>
  <si>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</si>
  <si>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</si>
  <si>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</si>
  <si>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</si>
  <si>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</si>
  <si>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</si>
  <si>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</si>
  <si>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</si>
  <si>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</si>
  <si>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</si>
  <si>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</si>
  <si>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</si>
  <si>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</si>
  <si>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</si>
  <si>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</si>
  <si>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</si>
  <si>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</si>
  <si>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</si>
  <si>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</si>
  <si>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</si>
  <si>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</si>
  <si>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</si>
  <si>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</si>
  <si>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</si>
  <si>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</si>
  <si>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</si>
  <si>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</si>
  <si>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</si>
  <si>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</si>
  <si>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</si>
  <si>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</si>
  <si>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</si>
  <si>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</si>
  <si>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</si>
  <si>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</si>
  <si>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</si>
  <si>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</si>
  <si>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</si>
  <si>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</si>
  <si>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</si>
  <si>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</si>
  <si>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</si>
  <si>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</si>
  <si>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</si>
  <si>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</si>
  <si>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</si>
  <si>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</si>
  <si>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</si>
  <si>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</si>
  <si>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</si>
  <si>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</si>
  <si>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</si>
  <si>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</si>
  <si>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</si>
  <si>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</si>
  <si>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</si>
  <si>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</si>
  <si>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</si>
  <si>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</si>
  <si>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</si>
  <si>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</si>
  <si>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</si>
  <si>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</si>
  <si>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</si>
  <si>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</si>
  <si>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</si>
  <si>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</si>
  <si>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</si>
  <si>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</si>
  <si>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</si>
  <si>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</si>
  <si>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</si>
  <si>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</si>
  <si>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</si>
  <si>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</si>
  <si>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</si>
  <si>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</si>
  <si>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</si>
  <si>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</si>
  <si>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</si>
  <si>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</si>
  <si>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</si>
  <si>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</si>
  <si>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</si>
  <si>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</si>
  <si>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</si>
  <si>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</si>
  <si>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</si>
  <si>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</si>
  <si>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</si>
  <si>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</si>
  <si>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</si>
  <si>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</si>
  <si>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</si>
  <si>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</si>
  <si>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</si>
  <si>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</si>
  <si>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</si>
  <si>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</si>
  <si>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</si>
  <si>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</si>
  <si>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</si>
  <si>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</si>
  <si>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</si>
  <si>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</si>
  <si>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</si>
  <si>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</si>
  <si>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</si>
  <si>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</si>
  <si>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</si>
  <si>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</si>
  <si>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</si>
  <si>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</si>
  <si>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</si>
  <si>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</si>
  <si>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</si>
  <si>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</si>
  <si>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</si>
  <si>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</si>
  <si>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</si>
  <si>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</si>
  <si>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</si>
  <si>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</si>
  <si>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</si>
  <si>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</si>
  <si>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</si>
  <si>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</si>
  <si>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</si>
  <si>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</si>
  <si>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</si>
  <si>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</si>
  <si>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</si>
  <si>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</si>
  <si>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</si>
  <si>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</si>
  <si>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</si>
  <si>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</si>
  <si>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</si>
  <si>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</si>
  <si>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</si>
  <si>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</si>
  <si>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</si>
  <si>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</si>
  <si>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</si>
  <si>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</si>
  <si>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</si>
  <si>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</si>
  <si>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</si>
  <si>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</si>
  <si>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</si>
  <si>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</si>
  <si>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</si>
  <si>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</si>
  <si>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</si>
  <si>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</si>
  <si>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</si>
  <si>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</si>
  <si>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</si>
  <si>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</si>
  <si>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</si>
  <si>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</si>
  <si>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</si>
  <si>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</si>
  <si>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</si>
  <si>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</si>
  <si>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</si>
  <si>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</si>
  <si>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</si>
  <si>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</si>
  <si>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</si>
  <si>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</si>
  <si>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</si>
  <si>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</si>
  <si>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</si>
  <si>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</si>
  <si>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</si>
  <si>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</si>
  <si>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</si>
  <si>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</si>
  <si>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</si>
  <si>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</si>
  <si>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</si>
  <si>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</si>
  <si>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</si>
  <si>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</si>
  <si>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</si>
  <si>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</si>
  <si>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</si>
  <si>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</si>
  <si>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</si>
  <si>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</si>
  <si>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</si>
  <si>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</si>
  <si>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</si>
  <si>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</si>
  <si>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</si>
  <si>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</si>
  <si>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</si>
  <si>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</si>
  <si>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</si>
  <si>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</si>
  <si>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</si>
  <si>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</si>
  <si>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</si>
  <si>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</si>
  <si>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</si>
  <si>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</si>
  <si>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</si>
  <si>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</si>
  <si>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</si>
  <si>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</si>
  <si>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</si>
  <si>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</si>
  <si>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</si>
  <si>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</si>
  <si>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</si>
  <si>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</si>
  <si>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</si>
  <si>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</si>
  <si>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</si>
  <si>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</si>
  <si>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</si>
  <si>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</si>
  <si>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</si>
  <si>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</si>
  <si>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</si>
  <si>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</si>
  <si>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</si>
  <si>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</si>
  <si>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</si>
  <si>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</si>
  <si>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</si>
  <si>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</si>
  <si>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</si>
  <si>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</si>
  <si>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</si>
  <si>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</si>
  <si>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</si>
  <si>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</si>
  <si>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</si>
  <si>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</si>
  <si>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</si>
  <si>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</si>
  <si>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</si>
  <si>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</si>
  <si>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</si>
  <si>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</si>
  <si>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</si>
  <si>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</si>
  <si>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</si>
  <si>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</si>
  <si>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</si>
  <si>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</si>
  <si>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</si>
  <si>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</si>
  <si>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</si>
  <si>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</si>
  <si>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</si>
  <si>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</si>
  <si>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</si>
  <si>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</si>
  <si>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</si>
  <si>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</si>
  <si>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</si>
  <si>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</si>
  <si>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</si>
  <si>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</si>
  <si>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</si>
  <si>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</si>
  <si>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</si>
  <si>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</si>
  <si>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</si>
  <si>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</si>
  <si>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</si>
  <si>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</si>
  <si>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</si>
  <si>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</si>
  <si>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</si>
  <si>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</si>
  <si>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</si>
  <si>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</si>
  <si>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</si>
  <si>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</si>
  <si>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</si>
  <si>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</si>
  <si>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</si>
  <si>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</si>
  <si>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</si>
  <si>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</si>
  <si>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</si>
  <si>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</si>
  <si>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</si>
  <si>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</si>
  <si>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</si>
  <si>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</si>
  <si>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</si>
  <si>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</si>
  <si>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</si>
  <si>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</si>
  <si>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</si>
  <si>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</si>
  <si>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</si>
  <si>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</si>
  <si>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</si>
  <si>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</si>
  <si>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</si>
  <si>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</si>
  <si>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</si>
  <si>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</si>
  <si>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</si>
  <si>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</si>
  <si>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</si>
  <si>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</si>
  <si>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</si>
  <si>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</si>
  <si>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</si>
  <si>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</si>
  <si>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</si>
  <si>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</si>
  <si>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</si>
  <si>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</si>
  <si>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</si>
  <si>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</si>
  <si>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</si>
  <si>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</si>
  <si>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</si>
  <si>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</si>
  <si>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</si>
  <si>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</si>
  <si>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</si>
  <si>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</si>
  <si>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</si>
  <si>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</si>
  <si>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</si>
  <si>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</si>
  <si>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</si>
  <si>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</si>
  <si>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</si>
  <si>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</si>
  <si>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</si>
  <si>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</si>
  <si>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</si>
  <si>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</si>
  <si>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</si>
  <si>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</si>
  <si>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</si>
  <si>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</si>
  <si>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</si>
  <si>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</si>
  <si>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</si>
  <si>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</si>
  <si>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</si>
  <si>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</si>
  <si>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</si>
  <si>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</si>
  <si>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</si>
  <si>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</si>
  <si>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</si>
  <si>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</si>
  <si>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</si>
  <si>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</si>
  <si>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</si>
  <si>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</si>
  <si>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</si>
  <si>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</si>
  <si>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</si>
  <si>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</si>
  <si>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</si>
  <si>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</si>
  <si>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</si>
  <si>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</si>
  <si>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</si>
  <si>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</si>
  <si>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</si>
  <si>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</si>
  <si>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</si>
  <si>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</si>
  <si>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</si>
  <si>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</si>
  <si>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</si>
  <si>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</si>
  <si>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</si>
  <si>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</si>
  <si>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</si>
  <si>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</si>
  <si>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</si>
  <si>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</si>
  <si>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</si>
  <si>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</si>
  <si>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</si>
  <si>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</si>
  <si>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</si>
  <si>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</si>
  <si>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</si>
  <si>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</si>
  <si>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</si>
  <si>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</si>
  <si>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</si>
  <si>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</si>
  <si>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</si>
  <si>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</si>
  <si>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</si>
  <si>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</si>
  <si>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</si>
  <si>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</si>
  <si>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</si>
  <si>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</si>
  <si>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</si>
  <si>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</si>
  <si>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</si>
  <si>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</si>
  <si>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</si>
  <si>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</si>
  <si>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</si>
  <si>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</si>
  <si>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</si>
  <si>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</si>
  <si>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</si>
  <si>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</si>
  <si>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</si>
  <si>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</si>
  <si>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</si>
  <si>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</si>
  <si>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</si>
  <si>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</si>
  <si>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</si>
  <si>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</si>
  <si>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</si>
  <si>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</si>
  <si>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</si>
  <si>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</si>
  <si>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</si>
  <si>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</si>
  <si>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</si>
  <si>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</si>
  <si>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</si>
  <si>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</si>
  <si>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</si>
  <si>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</si>
  <si>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</si>
  <si>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</si>
  <si>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</si>
  <si>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</si>
  <si>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</si>
  <si>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</si>
  <si>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</si>
  <si>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</si>
  <si>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</si>
  <si>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</si>
  <si>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</si>
  <si>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</si>
  <si>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</si>
  <si>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</si>
  <si>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</si>
  <si>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</si>
  <si>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</si>
  <si>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</si>
  <si>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</si>
  <si>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</si>
  <si>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</si>
  <si>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</si>
  <si>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</si>
  <si>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</si>
  <si>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</si>
  <si>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</si>
  <si>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</si>
  <si>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</si>
  <si>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</si>
  <si>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</si>
  <si>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</si>
  <si>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</si>
  <si>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</si>
  <si>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</si>
  <si>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</si>
  <si>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</si>
  <si>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</si>
  <si>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</si>
  <si>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</si>
  <si>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</si>
  <si>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</si>
  <si>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</si>
  <si>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</si>
  <si>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</si>
  <si>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</si>
  <si>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</si>
  <si>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</si>
  <si>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</si>
  <si>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</si>
  <si>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</si>
  <si>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</si>
  <si>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</si>
  <si>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</si>
  <si>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</si>
  <si>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</si>
  <si>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</si>
  <si>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</si>
  <si>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</si>
  <si>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</si>
  <si>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</si>
  <si>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</si>
  <si>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</si>
  <si>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</si>
  <si>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</si>
  <si>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</si>
  <si>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</si>
  <si>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</si>
  <si>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</si>
  <si>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</si>
  <si>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</si>
  <si>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</si>
  <si>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</si>
  <si>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</si>
  <si>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</si>
  <si>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</si>
  <si>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</si>
  <si>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</si>
  <si>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</si>
  <si>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</si>
  <si>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</si>
  <si>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</si>
  <si>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</si>
  <si>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</si>
  <si>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</si>
  <si>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</si>
  <si>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</si>
  <si>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</si>
  <si>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</si>
  <si>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</si>
  <si>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</si>
  <si>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</si>
  <si>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</si>
  <si>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</si>
  <si>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</si>
  <si>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</si>
  <si>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</si>
  <si>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</si>
  <si>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</si>
  <si>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</si>
  <si>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</si>
  <si>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</si>
  <si>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</si>
  <si>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</si>
  <si>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</si>
  <si>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</si>
  <si>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</si>
  <si>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</si>
  <si>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</si>
  <si>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</si>
  <si>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</si>
  <si>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</si>
  <si>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</si>
  <si>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</si>
  <si>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</si>
  <si>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</si>
  <si>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</si>
  <si>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</si>
  <si>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</si>
  <si>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</si>
  <si>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</si>
  <si>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</si>
  <si>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</si>
  <si>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</si>
  <si>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</si>
  <si>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</si>
  <si>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</si>
  <si>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</si>
  <si>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</si>
  <si>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</si>
  <si>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</si>
  <si>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</si>
  <si>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</si>
  <si>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</si>
  <si>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</si>
  <si>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</si>
  <si>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</si>
  <si>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</si>
  <si>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</si>
  <si>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</si>
  <si>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</si>
  <si>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</si>
  <si>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</si>
  <si>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</si>
  <si>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</si>
  <si>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</si>
  <si>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</si>
  <si>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</si>
  <si>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</si>
  <si>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</si>
  <si>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</si>
  <si>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</si>
  <si>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</si>
  <si>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</si>
  <si>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</si>
  <si>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</si>
  <si>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</si>
  <si>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</si>
  <si>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</si>
  <si>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</si>
  <si>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</si>
  <si>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</si>
  <si>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</si>
  <si>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</si>
  <si>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</si>
  <si>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</si>
  <si>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</si>
  <si>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</si>
  <si>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</si>
  <si>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</si>
  <si>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</si>
  <si>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</si>
  <si>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</si>
  <si>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</si>
  <si>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</si>
  <si>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</si>
  <si>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</si>
  <si>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</si>
  <si>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</si>
  <si>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</si>
  <si>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</si>
  <si>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</si>
  <si>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</si>
  <si>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</si>
  <si>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</si>
  <si>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</si>
  <si>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</si>
  <si>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</si>
  <si>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</si>
  <si>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</si>
  <si>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</si>
  <si>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</si>
  <si>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</si>
  <si>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</si>
  <si>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</si>
  <si>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</si>
  <si>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</si>
  <si>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</si>
  <si>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</si>
  <si>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</si>
  <si>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</si>
  <si>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</si>
  <si>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</si>
  <si>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</si>
  <si>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</si>
  <si>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</si>
  <si>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</si>
  <si>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</si>
  <si>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</si>
  <si>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</si>
  <si>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</si>
  <si>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</si>
  <si>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</si>
  <si>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</si>
  <si>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</si>
  <si>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</si>
  <si>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</si>
  <si>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</si>
  <si>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</si>
  <si>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</si>
  <si>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</si>
  <si>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</si>
  <si>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</si>
  <si>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</si>
  <si>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</si>
  <si>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</si>
  <si>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</si>
  <si>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</si>
  <si>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</si>
  <si>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</si>
  <si>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</si>
  <si>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</si>
  <si>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</si>
  <si>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</si>
  <si>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</si>
  <si>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</si>
  <si>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</si>
  <si>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</si>
  <si>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</si>
  <si>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</si>
  <si>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</si>
  <si>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</si>
  <si>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</si>
  <si>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</si>
  <si>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</si>
  <si>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</si>
  <si>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</si>
  <si>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</si>
  <si>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</si>
  <si>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</si>
  <si>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</si>
  <si>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</si>
  <si>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</si>
  <si>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</si>
  <si>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</si>
  <si>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</si>
  <si>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</si>
  <si>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</si>
  <si>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</si>
  <si>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</si>
  <si>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</si>
  <si>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</si>
  <si>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</si>
  <si>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</si>
  <si>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</si>
  <si>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</si>
  <si>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</si>
  <si>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</si>
  <si>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</si>
  <si>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</si>
  <si>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</si>
  <si>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</si>
  <si>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</si>
  <si>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</si>
  <si>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</si>
  <si>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</si>
  <si>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</si>
  <si>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</si>
  <si>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</si>
  <si>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</si>
  <si>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</si>
  <si>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</si>
  <si>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</si>
  <si>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</si>
  <si>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</si>
  <si>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</si>
  <si>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</si>
  <si>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</si>
  <si>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</si>
  <si>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</si>
  <si>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</si>
  <si>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</si>
  <si>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</si>
  <si>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</si>
  <si>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</si>
  <si>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</si>
  <si>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</si>
  <si>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</si>
  <si>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</si>
  <si>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</si>
  <si>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</si>
  <si>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</si>
  <si>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</si>
  <si>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</si>
  <si>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</si>
  <si>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</si>
  <si>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</si>
  <si>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</si>
  <si>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</si>
  <si>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</si>
  <si>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</si>
  <si>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</si>
  <si>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</si>
  <si>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</si>
  <si>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</si>
  <si>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</si>
  <si>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</si>
  <si>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</si>
  <si>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</si>
  <si>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</si>
  <si>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</si>
  <si>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</si>
  <si>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</si>
  <si>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</si>
  <si>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</si>
  <si>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</si>
  <si>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</si>
  <si>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</si>
  <si>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</si>
  <si>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</si>
  <si>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</si>
  <si>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</si>
  <si>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</si>
  <si>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</si>
  <si>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</si>
  <si>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</si>
  <si>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</si>
  <si>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</si>
  <si>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</si>
  <si>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</si>
  <si>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</si>
  <si>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</si>
  <si>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</si>
  <si>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</si>
  <si>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</si>
  <si>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</si>
  <si>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</si>
  <si>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</si>
  <si>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</si>
  <si>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</si>
  <si>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</si>
  <si>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</si>
  <si>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</si>
  <si>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</si>
  <si>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</si>
  <si>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</si>
  <si>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</si>
  <si>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</si>
  <si>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</si>
  <si>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</si>
  <si>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</si>
  <si>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</si>
  <si>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</si>
  <si>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</si>
  <si>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</si>
  <si>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</si>
  <si>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</si>
  <si>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</si>
  <si>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</si>
  <si>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</si>
  <si>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</si>
  <si>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</si>
  <si>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</si>
  <si>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</si>
  <si>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</si>
  <si>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</si>
  <si>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</si>
  <si>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</si>
  <si>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</si>
  <si>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</si>
  <si>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</si>
  <si>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</si>
  <si>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</si>
  <si>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</si>
  <si>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</si>
  <si>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</si>
  <si>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</si>
  <si>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</si>
  <si>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</si>
  <si>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</si>
  <si>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</si>
  <si>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</si>
  <si>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</si>
  <si>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</si>
  <si>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</si>
  <si>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</si>
  <si>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</si>
  <si>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</si>
  <si>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</si>
  <si>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</si>
  <si>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</si>
  <si>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</si>
  <si>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</si>
  <si>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</si>
  <si>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</si>
  <si>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</si>
  <si>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</si>
  <si>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</si>
  <si>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</si>
  <si>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</si>
  <si>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</si>
  <si>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</si>
  <si>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</si>
  <si>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</si>
  <si>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</si>
  <si>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</si>
  <si>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</si>
  <si>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</si>
  <si>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</si>
  <si>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</si>
  <si>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</si>
  <si>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</si>
  <si>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</si>
  <si>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</si>
  <si>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</si>
  <si>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</si>
  <si>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</si>
  <si>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</si>
  <si>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</si>
  <si>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</si>
  <si>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</si>
  <si>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</si>
  <si>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</si>
  <si>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</si>
  <si>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</si>
  <si>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</si>
  <si>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</si>
  <si>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</si>
  <si>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</si>
  <si>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</si>
  <si>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</si>
  <si>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</si>
  <si>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</si>
  <si>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</si>
  <si>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</si>
  <si>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</si>
  <si>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</si>
  <si>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</si>
  <si>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</si>
  <si>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</si>
  <si>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</si>
  <si>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</si>
  <si>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</si>
  <si>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</si>
  <si>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</si>
  <si>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</si>
  <si>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</si>
  <si>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</si>
  <si>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</si>
  <si>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</si>
  <si>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</si>
  <si>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</si>
  <si>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</si>
  <si>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</si>
  <si>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</si>
  <si>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</si>
  <si>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</si>
  <si>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</si>
  <si>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</si>
  <si>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</si>
  <si>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</si>
  <si>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</si>
  <si>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</si>
  <si>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</si>
  <si>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</si>
  <si>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</si>
  <si>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</si>
  <si>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</si>
  <si>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</si>
  <si>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</si>
  <si>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</si>
  <si>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</si>
  <si>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</si>
  <si>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</si>
  <si>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</si>
  <si>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</si>
  <si>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</si>
  <si>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</si>
  <si>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</si>
  <si>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</si>
  <si>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</si>
  <si>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</si>
  <si>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</si>
  <si>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</si>
  <si>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</si>
  <si>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</si>
  <si>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</si>
  <si>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</si>
  <si>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</si>
  <si>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</si>
  <si>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</si>
  <si>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</si>
  <si>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</si>
  <si>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</si>
  <si>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</si>
  <si>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</si>
  <si>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</si>
  <si>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</si>
  <si>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</si>
  <si>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</si>
  <si>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</si>
  <si>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</si>
  <si>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</si>
  <si>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</si>
  <si>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</si>
  <si>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</si>
  <si>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</si>
  <si>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</si>
  <si>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</si>
  <si>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</si>
  <si>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</si>
  <si>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</si>
  <si>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</si>
  <si>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</si>
  <si>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</si>
  <si>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</si>
  <si>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</si>
  <si>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</si>
  <si>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</si>
  <si>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</si>
  <si>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</si>
  <si>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</si>
  <si>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</si>
  <si>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</si>
  <si>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</si>
  <si>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</si>
  <si>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</si>
  <si>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</si>
  <si>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</si>
  <si>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</si>
  <si>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</si>
  <si>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</si>
  <si>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</si>
  <si>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</si>
  <si>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</si>
  <si>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</si>
  <si>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</si>
  <si>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</si>
  <si>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</si>
  <si>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</si>
  <si>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</si>
  <si>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</si>
  <si>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</si>
  <si>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</si>
  <si>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</si>
  <si>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</si>
  <si>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</si>
  <si>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</si>
  <si>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</si>
  <si>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</si>
  <si>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</si>
  <si>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</si>
  <si>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</si>
  <si>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</si>
  <si>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</si>
  <si>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</si>
  <si>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</si>
  <si>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</si>
  <si>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</si>
  <si>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</si>
  <si>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</si>
  <si>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</si>
  <si>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</si>
  <si>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</si>
  <si>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</si>
  <si>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</si>
  <si>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</si>
  <si>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</si>
  <si>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</si>
  <si>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</si>
  <si>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</si>
  <si>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</si>
  <si>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</si>
  <si>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</si>
  <si>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</si>
  <si>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</si>
  <si>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</si>
  <si>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</si>
  <si>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</si>
  <si>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</si>
  <si>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</si>
  <si>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</si>
  <si>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</si>
  <si>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</si>
  <si>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</si>
  <si>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</si>
  <si>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</si>
  <si>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</si>
  <si>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</si>
  <si>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</si>
  <si>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</si>
  <si>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</si>
  <si>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</si>
  <si>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</si>
  <si>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</si>
  <si>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</si>
  <si>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</si>
  <si>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</si>
  <si>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</si>
  <si>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</si>
  <si>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</si>
  <si>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</si>
  <si>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</si>
  <si>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</si>
  <si>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</si>
  <si>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</si>
  <si>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</si>
  <si>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</si>
  <si>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</si>
  <si>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</si>
  <si>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</si>
  <si>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</si>
  <si>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</si>
  <si>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</si>
  <si>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</si>
  <si>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</si>
  <si>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</si>
  <si>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</si>
  <si>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</si>
  <si>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</si>
  <si>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</si>
  <si>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</si>
  <si>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</si>
  <si>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</si>
  <si>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</si>
  <si>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</si>
  <si>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</si>
  <si>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</si>
  <si>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</si>
  <si>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</si>
  <si>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</si>
  <si>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</si>
  <si>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</si>
  <si>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</si>
  <si>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</si>
  <si>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</si>
  <si>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</si>
  <si>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</si>
  <si>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</si>
  <si>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</si>
  <si>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</si>
  <si>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</si>
  <si>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</si>
  <si>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</si>
  <si>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</si>
  <si>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</si>
  <si>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</si>
  <si>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</si>
  <si>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</si>
  <si>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</si>
  <si>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</si>
  <si>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</si>
  <si>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</si>
  <si>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</si>
  <si>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</si>
  <si>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</si>
  <si>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</si>
  <si>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</si>
  <si>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</si>
  <si>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</si>
  <si>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</si>
  <si>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</si>
  <si>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</si>
  <si>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</si>
  <si>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</si>
  <si>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</si>
  <si>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</si>
  <si>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</si>
  <si>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</si>
  <si>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</si>
  <si>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</si>
  <si>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</si>
  <si>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</si>
  <si>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</si>
  <si>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</si>
  <si>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</si>
  <si>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</si>
  <si>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</si>
  <si>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</si>
  <si>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</si>
  <si>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</si>
  <si>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</si>
  <si>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</si>
  <si>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</si>
  <si>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</si>
  <si>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</si>
  <si>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</si>
  <si>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</si>
  <si>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</si>
  <si>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</si>
  <si>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</si>
  <si>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</si>
  <si>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</si>
  <si>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</si>
  <si>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</si>
  <si>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</si>
  <si>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</si>
  <si>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</si>
  <si>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</si>
  <si>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</si>
  <si>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</si>
  <si>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</si>
  <si>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</si>
  <si>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</si>
  <si>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</si>
  <si>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</si>
  <si>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</si>
  <si>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</si>
  <si>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</si>
  <si>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</si>
  <si>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</si>
  <si>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</si>
  <si>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</si>
  <si>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</si>
  <si>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</si>
  <si>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</si>
  <si>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</si>
  <si>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</si>
  <si>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</si>
  <si>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</si>
  <si>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</si>
  <si>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</si>
  <si>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</si>
  <si>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</si>
  <si>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</si>
  <si>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</si>
  <si>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</si>
  <si>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</si>
  <si>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</si>
  <si>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</si>
  <si>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</si>
  <si>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</si>
  <si>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</si>
  <si>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</si>
  <si>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</si>
  <si>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</si>
  <si>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</si>
  <si>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</si>
  <si>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</si>
  <si>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</si>
  <si>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</si>
  <si>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</si>
  <si>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</si>
  <si>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</si>
  <si>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</si>
  <si>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</si>
  <si>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</si>
  <si>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</si>
  <si>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</si>
  <si>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</si>
  <si>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</si>
  <si>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</si>
  <si>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</si>
  <si>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</si>
  <si>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</si>
  <si>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</si>
  <si>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</si>
  <si>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</si>
  <si>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</si>
  <si>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</si>
  <si>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</si>
  <si>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</si>
  <si>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</si>
  <si>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</si>
  <si>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</si>
  <si>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</si>
  <si>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</si>
  <si>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</si>
  <si>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</si>
  <si>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</si>
  <si>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</si>
  <si>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</si>
  <si>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</si>
  <si>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</si>
  <si>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</si>
  <si>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</si>
  <si>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</si>
  <si>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</si>
  <si>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</si>
  <si>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</si>
  <si>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</si>
  <si>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</si>
  <si>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</si>
  <si>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</si>
  <si>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</si>
  <si>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</si>
  <si>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</si>
  <si>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</si>
  <si>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</si>
  <si>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</si>
  <si>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</si>
  <si>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</si>
  <si>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</si>
  <si>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</si>
  <si>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</si>
  <si>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</si>
  <si>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</si>
  <si>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</si>
  <si>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</si>
  <si>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</si>
  <si>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</si>
  <si>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</si>
  <si>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</si>
  <si>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</si>
  <si>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</si>
  <si>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</si>
  <si>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</si>
  <si>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</si>
  <si>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</si>
  <si>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</si>
  <si>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</si>
  <si>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</si>
  <si>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</si>
  <si>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</si>
  <si>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</si>
  <si>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</si>
  <si>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</si>
  <si>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</si>
  <si>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</si>
  <si>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</si>
  <si>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</si>
  <si>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</si>
  <si>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</si>
  <si>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</si>
  <si>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</si>
  <si>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</si>
  <si>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</si>
  <si>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</si>
  <si>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</si>
  <si>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</si>
  <si>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</si>
  <si>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</si>
  <si>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</si>
  <si>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</si>
  <si>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</si>
  <si>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</si>
  <si>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</si>
  <si>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</si>
  <si>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</si>
  <si>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</si>
  <si>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</si>
  <si>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</si>
  <si>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</si>
  <si>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</si>
  <si>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</si>
  <si>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</si>
  <si>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</si>
  <si>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</si>
  <si>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</si>
  <si>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</si>
  <si>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</si>
  <si>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</si>
  <si>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</si>
  <si>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</si>
  <si>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</si>
  <si>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</si>
  <si>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</si>
  <si>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</si>
  <si>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</si>
  <si>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</si>
  <si>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</si>
  <si>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</si>
  <si>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</si>
  <si>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</si>
  <si>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</si>
  <si>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</si>
  <si>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</si>
  <si>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</si>
  <si>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</si>
  <si>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</si>
  <si>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</si>
  <si>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</si>
  <si>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</si>
  <si>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</si>
  <si>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</si>
  <si>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</si>
  <si>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</si>
  <si>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</si>
  <si>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</si>
  <si>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</si>
  <si>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</si>
  <si>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</si>
  <si>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</si>
  <si>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</si>
  <si>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</si>
  <si>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</si>
  <si>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</si>
  <si>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</si>
  <si>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</si>
  <si>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</si>
  <si>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</si>
  <si>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</si>
  <si>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</si>
  <si>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</si>
  <si>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</si>
  <si>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</si>
  <si>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</si>
  <si>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</si>
  <si>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</si>
  <si>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</si>
  <si>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</si>
  <si>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</si>
  <si>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</si>
  <si>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</si>
  <si>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</si>
  <si>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</si>
  <si>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</si>
  <si>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</si>
  <si>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</si>
  <si>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</si>
  <si>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</si>
  <si>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</si>
  <si>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</si>
  <si>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</si>
  <si>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</si>
  <si>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</si>
  <si>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</si>
  <si>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</si>
  <si>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</si>
  <si>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</si>
  <si>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</si>
  <si>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</si>
  <si>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</si>
  <si>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</si>
  <si>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</si>
  <si>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</si>
  <si>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</si>
  <si>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</si>
  <si>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</si>
  <si>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</si>
  <si>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</si>
  <si>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</si>
  <si>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</si>
  <si>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</si>
  <si>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</si>
  <si>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</si>
  <si>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</si>
  <si>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</si>
  <si>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</si>
  <si>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</si>
  <si>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</si>
  <si>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</si>
  <si>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</si>
  <si>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</si>
  <si>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</si>
  <si>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</si>
  <si>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</si>
  <si>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</si>
  <si>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</si>
  <si>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</si>
  <si>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</si>
  <si>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</si>
  <si>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</si>
  <si>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</si>
  <si>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</si>
  <si>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</si>
  <si>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</si>
  <si>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</si>
  <si>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</si>
  <si>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</si>
  <si>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</si>
  <si>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</si>
  <si>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</si>
  <si>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</si>
  <si>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</si>
  <si>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</si>
  <si>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</si>
  <si>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</si>
  <si>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</si>
  <si>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</si>
  <si>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</si>
  <si>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</si>
  <si>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</si>
  <si>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</si>
  <si>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</si>
  <si>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</si>
  <si>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</si>
  <si>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</si>
  <si>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</si>
  <si>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</si>
  <si>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</si>
  <si>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</si>
  <si>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</si>
  <si>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</si>
  <si>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</si>
  <si>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</si>
  <si>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</si>
  <si>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</si>
  <si>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</si>
  <si>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</si>
  <si>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</si>
  <si>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</si>
  <si>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</si>
  <si>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</si>
  <si>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</si>
  <si>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</si>
  <si>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</si>
  <si>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</si>
  <si>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</si>
  <si>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</si>
  <si>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</si>
  <si>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</si>
  <si>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</si>
  <si>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</si>
  <si>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</si>
  <si>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</si>
  <si>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</si>
  <si>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</si>
  <si>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</si>
  <si>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</si>
  <si>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</si>
  <si>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</si>
  <si>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</si>
  <si>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</si>
  <si>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</si>
  <si>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</si>
  <si>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</si>
  <si>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</si>
  <si>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</si>
  <si>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</si>
  <si>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</si>
  <si>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</si>
  <si>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</si>
  <si>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</si>
  <si>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</si>
  <si>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</si>
  <si>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</si>
  <si>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</si>
  <si>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</si>
  <si>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</si>
  <si>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</si>
  <si>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</si>
  <si>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</si>
  <si>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</si>
  <si>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</si>
  <si>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</si>
  <si>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</si>
  <si>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</si>
  <si>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</si>
  <si>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</si>
  <si>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</si>
  <si>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</si>
  <si>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</si>
  <si>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</si>
  <si>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</si>
  <si>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</si>
  <si>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</si>
  <si>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</si>
  <si>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</si>
  <si>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</si>
  <si>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</si>
  <si>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</si>
  <si>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</si>
  <si>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</si>
  <si>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</si>
  <si>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</si>
  <si>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</si>
  <si>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</si>
  <si>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</si>
  <si>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</si>
  <si>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</si>
  <si>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</si>
  <si>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</si>
  <si>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</si>
  <si>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</si>
  <si>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</si>
  <si>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</si>
  <si>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</si>
  <si>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</si>
  <si>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</si>
  <si>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</si>
  <si>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</si>
  <si>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</si>
  <si>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</si>
  <si>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</si>
  <si>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</si>
  <si>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</si>
  <si>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</si>
  <si>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</si>
  <si>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</si>
  <si>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</si>
  <si>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</si>
  <si>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</si>
  <si>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</si>
  <si>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</si>
  <si>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</si>
  <si>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</si>
  <si>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</si>
  <si>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</si>
  <si>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</si>
  <si>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</si>
  <si>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</si>
  <si>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</si>
  <si>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</si>
  <si>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</si>
  <si>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</si>
  <si>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</si>
  <si>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</si>
  <si>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</si>
  <si>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</si>
  <si>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</si>
  <si>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</si>
  <si>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</si>
  <si>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</si>
  <si>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</si>
  <si>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</si>
  <si>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</si>
  <si>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</si>
  <si>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</si>
  <si>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</si>
  <si>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</si>
  <si>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</si>
  <si>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</si>
  <si>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</si>
  <si>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</si>
  <si>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</si>
  <si>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</si>
  <si>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</si>
  <si>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</si>
  <si>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</si>
  <si>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</si>
  <si>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</si>
  <si>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</si>
  <si>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</si>
  <si>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</si>
  <si>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</si>
  <si>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</si>
  <si>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</si>
  <si>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</si>
  <si>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</si>
  <si>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</si>
  <si>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</si>
  <si>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</si>
  <si>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</si>
  <si>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</si>
  <si>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</si>
  <si>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</si>
  <si>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</si>
  <si>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</si>
  <si>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</si>
  <si>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</si>
  <si>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</si>
  <si>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</si>
  <si>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</si>
  <si>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</si>
  <si>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</si>
  <si>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</si>
  <si>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</si>
  <si>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</si>
  <si>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</si>
  <si>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</si>
  <si>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</si>
  <si>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</si>
  <si>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</si>
  <si>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</si>
  <si>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</si>
  <si>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</si>
  <si>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</si>
  <si>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</si>
  <si>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</si>
  <si>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</si>
  <si>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</si>
  <si>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</si>
  <si>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</si>
  <si>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</si>
  <si>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</si>
  <si>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</si>
  <si>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</si>
  <si>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</si>
  <si>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</si>
  <si>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</si>
  <si>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</si>
  <si>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</si>
  <si>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</si>
  <si>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</si>
  <si>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</si>
  <si>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</si>
  <si>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</si>
  <si>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</si>
  <si>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</si>
  <si>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</si>
  <si>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</si>
  <si>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</si>
  <si>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</si>
  <si>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</si>
  <si>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</si>
  <si>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</si>
  <si>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</si>
  <si>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</si>
  <si>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</si>
  <si>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</si>
  <si>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</si>
  <si>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</si>
  <si>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</si>
  <si>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</si>
  <si>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</si>
  <si>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</si>
  <si>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</si>
  <si>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</si>
  <si>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</si>
  <si>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</si>
  <si>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</si>
  <si>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</si>
  <si>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</si>
  <si>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</si>
  <si>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</si>
  <si>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</si>
  <si>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</si>
  <si>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</si>
  <si>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</si>
  <si>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</si>
  <si>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</si>
  <si>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</si>
  <si>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</si>
  <si>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</si>
  <si>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</si>
  <si>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</si>
  <si>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</si>
  <si>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</si>
  <si>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</si>
  <si>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</si>
  <si>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</si>
  <si>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</si>
  <si>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</si>
  <si>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</si>
  <si>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</si>
  <si>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</si>
  <si>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</si>
  <si>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</si>
  <si>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</si>
  <si>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</si>
  <si>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</si>
  <si>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</si>
  <si>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</si>
  <si>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</si>
  <si>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</si>
  <si>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</si>
  <si>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</si>
  <si>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</si>
  <si>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</si>
  <si>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</si>
  <si>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</si>
  <si>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</si>
  <si>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</si>
  <si>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</si>
  <si>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</si>
  <si>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</si>
  <si>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</si>
  <si>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</si>
  <si>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</si>
  <si>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</si>
  <si>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</si>
  <si>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</si>
  <si>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</si>
  <si>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</si>
  <si>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</si>
  <si>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</si>
  <si>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</si>
  <si>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</si>
  <si>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</si>
  <si>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</si>
  <si>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</si>
  <si>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</si>
  <si>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</si>
  <si>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</si>
  <si>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</si>
  <si>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</si>
  <si>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</si>
  <si>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</si>
  <si>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</si>
  <si>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</si>
  <si>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</si>
  <si>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</si>
  <si>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</si>
  <si>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</si>
  <si>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</si>
  <si>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</si>
  <si>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</si>
  <si>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</si>
  <si>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</si>
  <si>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</si>
  <si>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</si>
  <si>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</si>
  <si>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</si>
  <si>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</si>
  <si>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</si>
  <si>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</si>
  <si>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</si>
  <si>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</si>
  <si>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</si>
  <si>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</si>
  <si>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</si>
  <si>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</si>
  <si>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</si>
  <si>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</si>
  <si>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</si>
  <si>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</si>
  <si>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</si>
  <si>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</si>
  <si>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</si>
  <si>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</si>
  <si>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</si>
  <si>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</si>
  <si>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</si>
  <si>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</si>
  <si>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</si>
  <si>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</si>
  <si>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</si>
  <si>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</si>
  <si>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</si>
  <si>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</si>
  <si>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</si>
  <si>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</si>
  <si>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</si>
  <si>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</si>
  <si>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</si>
  <si>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</si>
  <si>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</si>
  <si>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</si>
  <si>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</si>
  <si>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</si>
  <si>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</si>
  <si>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</si>
  <si>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</si>
  <si>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</si>
  <si>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</si>
  <si>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</si>
  <si>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</si>
  <si>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</si>
  <si>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</si>
  <si>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</si>
  <si>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</si>
  <si>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</si>
  <si>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</si>
  <si>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</si>
  <si>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</si>
  <si>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</si>
  <si>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</si>
  <si>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</si>
  <si>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</si>
  <si>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</si>
  <si>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</si>
  <si>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</si>
  <si>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</si>
  <si>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</si>
  <si>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</si>
  <si>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</si>
  <si>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</si>
  <si>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</si>
  <si>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</si>
  <si>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</si>
  <si>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</si>
  <si>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</si>
  <si>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</si>
  <si>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</si>
  <si>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</si>
  <si>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</si>
  <si>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</si>
  <si>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</si>
  <si>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</si>
  <si>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</si>
  <si>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</si>
  <si>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</si>
  <si>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</si>
  <si>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</si>
  <si>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</si>
  <si>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</si>
  <si>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</si>
  <si>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</si>
  <si>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</si>
  <si>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</si>
  <si>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</si>
  <si>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</si>
  <si>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</si>
  <si>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</si>
  <si>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</si>
  <si>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</si>
  <si>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</si>
  <si>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</si>
  <si>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</si>
  <si>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</si>
  <si>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</si>
  <si>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</si>
  <si>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</si>
  <si>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</si>
  <si>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</si>
  <si>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</si>
  <si>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</si>
  <si>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</si>
  <si>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</si>
  <si>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</si>
  <si>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</si>
  <si>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</si>
  <si>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</si>
  <si>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</si>
  <si>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</si>
  <si>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</si>
  <si>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</si>
  <si>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</si>
  <si>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</si>
  <si>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</si>
  <si>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</si>
  <si>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</si>
  <si>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</si>
  <si>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</si>
  <si>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</si>
  <si>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</si>
  <si>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</si>
  <si>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</si>
  <si>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</si>
  <si>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</si>
  <si>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</si>
  <si>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</si>
  <si>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</si>
  <si>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</si>
  <si>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</si>
  <si>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</si>
  <si>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</si>
  <si>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</si>
  <si>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</si>
  <si>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</si>
  <si>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</si>
  <si>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</si>
  <si>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</si>
  <si>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</si>
  <si>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</si>
  <si>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</si>
  <si>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</si>
  <si>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</si>
  <si>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</si>
  <si>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</si>
  <si>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</si>
  <si>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</si>
  <si>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</si>
  <si>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</si>
  <si>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</si>
  <si>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</si>
  <si>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</si>
  <si>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</si>
  <si>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</si>
  <si>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</si>
  <si>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</si>
  <si>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</si>
  <si>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</si>
  <si>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</si>
  <si>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</si>
  <si>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</si>
  <si>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</si>
  <si>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</si>
  <si>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</si>
  <si>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</si>
  <si>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</si>
  <si>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</si>
  <si>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</si>
  <si>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</si>
  <si>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</si>
  <si>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</si>
  <si>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</si>
  <si>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</si>
  <si>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</si>
  <si>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</si>
  <si>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</si>
  <si>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</si>
  <si>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</si>
  <si>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</si>
  <si>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</si>
  <si>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</si>
  <si>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</si>
  <si>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</si>
  <si>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</si>
  <si>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</si>
  <si>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</si>
  <si>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</si>
  <si>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</si>
  <si>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</si>
  <si>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</si>
  <si>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</si>
  <si>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</si>
  <si>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</si>
  <si>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</si>
  <si>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</si>
  <si>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</si>
  <si>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</si>
  <si>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</si>
  <si>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</si>
  <si>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</si>
  <si>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</si>
  <si>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</si>
  <si>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</si>
  <si>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</si>
  <si>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</si>
  <si>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</si>
  <si>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</si>
  <si>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</si>
  <si>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</si>
  <si>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</si>
  <si>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</si>
  <si>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</si>
  <si>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</si>
  <si>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</si>
  <si>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</si>
  <si>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</si>
  <si>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</si>
  <si>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</si>
  <si>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</si>
  <si>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</si>
  <si>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</si>
  <si>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</si>
  <si>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</si>
  <si>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</si>
  <si>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</si>
  <si>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</si>
  <si>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</si>
  <si>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</si>
  <si>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</si>
  <si>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</si>
  <si>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</si>
  <si>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</si>
  <si>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</si>
  <si>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</si>
  <si>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</si>
  <si>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</si>
  <si>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</si>
  <si>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</si>
  <si>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</si>
  <si>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</si>
  <si>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</si>
  <si>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</si>
  <si>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</si>
  <si>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</si>
  <si>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</si>
  <si>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</si>
  <si>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</si>
  <si>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</si>
  <si>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</si>
  <si>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</si>
  <si>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</si>
  <si>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</si>
  <si>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</si>
  <si>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</si>
  <si>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</si>
  <si>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</si>
  <si>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</si>
  <si>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</si>
  <si>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</si>
  <si>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</si>
  <si>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</si>
  <si>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</si>
  <si>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</si>
  <si>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</si>
  <si>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</si>
  <si>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</si>
  <si>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</si>
  <si>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</si>
  <si>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</si>
  <si>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</si>
  <si>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</si>
  <si>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</si>
  <si>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</si>
  <si>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</si>
  <si>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</si>
  <si>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</si>
  <si>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</si>
  <si>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</si>
  <si>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</si>
  <si>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</si>
  <si>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</si>
  <si>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</si>
  <si>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</si>
  <si>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</si>
  <si>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</si>
  <si>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</si>
  <si>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</si>
  <si>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</si>
  <si>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</si>
  <si>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</si>
  <si>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</si>
  <si>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</si>
  <si>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</si>
  <si>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</si>
  <si>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</si>
  <si>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</si>
  <si>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</si>
  <si>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</si>
  <si>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</si>
  <si>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</si>
  <si>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</si>
  <si>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</si>
  <si>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</si>
  <si>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</si>
  <si>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</si>
  <si>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</si>
  <si>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</si>
  <si>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</si>
  <si>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</si>
  <si>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</si>
  <si>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</si>
  <si>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</si>
  <si>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</si>
  <si>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</si>
  <si>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</si>
  <si>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</si>
  <si>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</si>
  <si>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</si>
  <si>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</si>
  <si>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</si>
  <si>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</si>
  <si>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</si>
  <si>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</si>
  <si>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</si>
  <si>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</si>
  <si>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</si>
  <si>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</si>
  <si>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</si>
  <si>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</si>
  <si>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</si>
  <si>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</si>
  <si>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</si>
  <si>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</si>
  <si>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</si>
  <si>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</si>
  <si>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</si>
  <si>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</si>
  <si>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</si>
  <si>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</si>
  <si>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</si>
  <si>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</si>
  <si>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</si>
  <si>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</si>
  <si>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</si>
  <si>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</si>
  <si>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</si>
  <si>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</si>
  <si>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</si>
  <si>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</si>
  <si>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</si>
  <si>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</si>
  <si>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</si>
  <si>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</si>
  <si>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</si>
  <si>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</si>
  <si>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</si>
  <si>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</si>
  <si>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</si>
  <si>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</si>
  <si>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</si>
  <si>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</si>
  <si>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</si>
  <si>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</si>
  <si>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</si>
  <si>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</si>
  <si>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</si>
  <si>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</si>
  <si>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</si>
  <si>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</si>
  <si>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</si>
  <si>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</si>
  <si>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</si>
  <si>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</si>
  <si>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</si>
  <si>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</si>
  <si>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</si>
  <si>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</si>
  <si>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</si>
  <si>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</si>
  <si>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</si>
  <si>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</si>
  <si>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</si>
  <si>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</si>
  <si>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</si>
  <si>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</si>
  <si>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</si>
  <si>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</si>
  <si>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</si>
  <si>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</si>
  <si>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</si>
  <si>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</si>
  <si>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</si>
  <si>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</si>
  <si>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</si>
  <si>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</si>
  <si>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</si>
  <si>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</si>
  <si>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</si>
  <si>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</si>
  <si>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</si>
  <si>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</si>
  <si>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</si>
  <si>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</si>
  <si>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</si>
  <si>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</si>
  <si>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</si>
  <si>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</si>
  <si>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</si>
  <si>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</si>
  <si>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</si>
  <si>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</si>
  <si>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</si>
  <si>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</si>
  <si>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</si>
  <si>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</si>
  <si>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</si>
  <si>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</si>
  <si>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</si>
  <si>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</si>
  <si>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</si>
  <si>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</si>
  <si>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</si>
  <si>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</si>
  <si>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</si>
  <si>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</si>
  <si>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</si>
  <si>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</si>
  <si>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</si>
  <si>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</si>
  <si>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</si>
  <si>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</si>
  <si>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</si>
  <si>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</si>
  <si>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</si>
  <si>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</si>
  <si>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</si>
  <si>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</si>
  <si>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</si>
  <si>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</si>
  <si>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</si>
  <si>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</si>
  <si>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</si>
  <si>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</si>
  <si>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</si>
  <si>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</si>
  <si>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</si>
  <si>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</si>
  <si>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</si>
  <si>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</si>
  <si>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</si>
  <si>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</si>
  <si>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</si>
  <si>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</si>
  <si>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</si>
  <si>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</si>
  <si>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</si>
  <si>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</si>
  <si>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</si>
  <si>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</si>
  <si>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</si>
  <si>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</si>
  <si>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</si>
  <si>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</si>
  <si>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</si>
  <si>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</si>
  <si>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</si>
  <si>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</si>
  <si>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</si>
  <si>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</si>
  <si>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</si>
  <si>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</si>
  <si>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</si>
  <si>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</si>
  <si>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</si>
  <si>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</si>
  <si>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</si>
  <si>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</si>
  <si>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</si>
  <si>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</si>
  <si>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</si>
  <si>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</si>
  <si>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</si>
  <si>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</si>
  <si>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</si>
  <si>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</si>
  <si>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</si>
  <si>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</si>
  <si>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</si>
  <si>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</si>
  <si>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</si>
  <si>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</si>
  <si>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</si>
  <si>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</si>
  <si>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</si>
  <si>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</si>
  <si>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</si>
  <si>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</si>
  <si>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</si>
  <si>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</si>
  <si>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</si>
  <si>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</si>
  <si>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</si>
  <si>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</si>
  <si>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</si>
  <si>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</si>
  <si>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</si>
  <si>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</si>
  <si>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</si>
  <si>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</si>
  <si>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</si>
  <si>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</si>
  <si>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</si>
  <si>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</si>
  <si>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</si>
  <si>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</si>
  <si>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</si>
  <si>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</si>
  <si>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</si>
  <si>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</si>
  <si>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</si>
  <si>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</si>
  <si>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</si>
  <si>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</si>
  <si>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</si>
  <si>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</si>
  <si>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</si>
  <si>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</si>
  <si>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</si>
  <si>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</si>
  <si>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</si>
  <si>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</si>
  <si>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</si>
  <si>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</si>
  <si>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</si>
  <si>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</si>
  <si>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</si>
  <si>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</si>
  <si>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</si>
  <si>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</si>
  <si>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</si>
  <si>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</si>
  <si>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</si>
  <si>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</si>
  <si>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</si>
  <si>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</si>
  <si>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</si>
  <si>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</si>
  <si>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</si>
  <si>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</si>
  <si>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</si>
  <si>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</si>
  <si>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</si>
  <si>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</si>
  <si>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</si>
  <si>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</si>
  <si>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</si>
  <si>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</si>
  <si>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</si>
  <si>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</si>
  <si>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</si>
  <si>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</si>
  <si>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</si>
  <si>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</si>
  <si>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</si>
  <si>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</si>
  <si>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</si>
  <si>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</si>
  <si>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</si>
  <si>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</si>
  <si>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</si>
  <si>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</si>
  <si>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</si>
  <si>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</si>
  <si>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</si>
  <si>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</si>
  <si>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</si>
  <si>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</si>
  <si>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</si>
  <si>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</si>
  <si>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</si>
  <si>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</si>
  <si>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</si>
  <si>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</si>
  <si>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</si>
  <si>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</si>
  <si>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</si>
  <si>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</si>
  <si>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</si>
  <si>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</si>
  <si>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</si>
  <si>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</si>
  <si>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</si>
  <si>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</si>
  <si>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</si>
  <si>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</si>
  <si>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</si>
  <si>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</si>
  <si>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</si>
  <si>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</si>
  <si>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</si>
  <si>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</si>
  <si>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</si>
  <si>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</si>
  <si>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</si>
  <si>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</si>
  <si>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</si>
  <si>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</si>
  <si>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</si>
  <si>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</si>
  <si>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</si>
  <si>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</si>
  <si>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</si>
  <si>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</si>
  <si>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</si>
  <si>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</si>
  <si>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</si>
  <si>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</si>
  <si>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</si>
  <si>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</si>
  <si>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</si>
  <si>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</si>
  <si>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</si>
  <si>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</si>
  <si>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</si>
  <si>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</si>
  <si>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</si>
  <si>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</si>
  <si>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</si>
  <si>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</si>
  <si>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</si>
  <si>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</si>
  <si>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</si>
  <si>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</si>
  <si>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</si>
  <si>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</si>
  <si>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</si>
  <si>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</si>
  <si>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</si>
  <si>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</si>
  <si>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</si>
  <si>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</si>
  <si>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</si>
  <si>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</si>
  <si>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</si>
  <si>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</si>
  <si>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</si>
  <si>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</si>
  <si>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</si>
  <si>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</si>
  <si>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</si>
  <si>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</si>
  <si>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</si>
  <si>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</si>
  <si>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</si>
  <si>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</si>
  <si>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</si>
  <si>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</si>
  <si>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</si>
  <si>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</si>
  <si>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</si>
  <si>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</si>
  <si>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</si>
  <si>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</si>
  <si>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</si>
  <si>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</si>
  <si>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</si>
  <si>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</si>
  <si>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</si>
  <si>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</si>
  <si>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</si>
  <si>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</si>
  <si>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</si>
  <si>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</si>
  <si>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</si>
  <si>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</si>
  <si>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</si>
  <si>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</si>
  <si>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</si>
  <si>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</si>
  <si>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</si>
  <si>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</si>
  <si>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</si>
  <si>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</si>
  <si>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</si>
  <si>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</si>
  <si>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</si>
  <si>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</si>
  <si>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</si>
  <si>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</si>
  <si>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</si>
  <si>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</si>
  <si>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</si>
  <si>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</si>
  <si>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</si>
  <si>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</si>
  <si>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</si>
  <si>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</si>
  <si>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</si>
  <si>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</si>
  <si>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</si>
  <si>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</si>
  <si>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</si>
  <si>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</si>
  <si>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</si>
  <si>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</si>
  <si>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</si>
  <si>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</si>
  <si>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</si>
  <si>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</si>
  <si>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</si>
  <si>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</si>
  <si>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</si>
  <si>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</si>
  <si>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</si>
  <si>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</si>
  <si>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</si>
  <si>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</si>
  <si>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</si>
  <si>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</si>
  <si>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</si>
  <si>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</si>
  <si>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</si>
  <si>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</si>
  <si>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</si>
  <si>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</si>
  <si>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</si>
  <si>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</si>
  <si>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</si>
  <si>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</si>
  <si>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</si>
  <si>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</si>
  <si>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</si>
  <si>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</si>
  <si>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</si>
  <si>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</si>
  <si>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</si>
  <si>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</si>
  <si>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</si>
  <si>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</si>
  <si>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</si>
  <si>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</si>
  <si>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</si>
  <si>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</si>
  <si>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</si>
  <si>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</si>
  <si>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</si>
  <si>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</si>
  <si>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</si>
  <si>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</si>
  <si>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</si>
  <si>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</si>
  <si>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</si>
  <si>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</si>
  <si>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</si>
  <si>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</si>
  <si>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</si>
  <si>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</si>
  <si>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</si>
  <si>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</si>
  <si>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</si>
  <si>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</si>
  <si>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</si>
  <si>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</si>
  <si>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</si>
  <si>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</si>
  <si>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</si>
  <si>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</si>
  <si>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</si>
  <si>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</si>
  <si>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</si>
  <si>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</si>
  <si>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</si>
  <si>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</si>
  <si>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</si>
  <si>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</si>
  <si>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</si>
  <si>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</si>
  <si>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</si>
  <si>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</si>
  <si>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</si>
  <si>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</si>
  <si>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</si>
  <si>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</si>
  <si>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</si>
  <si>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</si>
  <si>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</si>
  <si>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</si>
  <si>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</si>
  <si>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</si>
  <si>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</si>
  <si>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</si>
  <si>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</si>
  <si>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</si>
  <si>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</si>
  <si>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</si>
  <si>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</si>
  <si>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</si>
  <si>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</si>
  <si>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</si>
  <si>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</si>
  <si>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</si>
  <si>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</si>
  <si>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</si>
  <si>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</si>
  <si>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</si>
  <si>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</si>
  <si>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</si>
  <si>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</si>
  <si>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</si>
  <si>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</si>
  <si>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</si>
  <si>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</si>
  <si>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</si>
  <si>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</si>
  <si>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</si>
  <si>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</si>
  <si>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</si>
  <si>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</si>
  <si>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</si>
  <si>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</si>
  <si>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</si>
  <si>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</si>
  <si>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</si>
  <si>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</si>
  <si>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</si>
  <si>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</si>
  <si>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</si>
  <si>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</si>
  <si>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</si>
  <si>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</si>
  <si>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</si>
  <si>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</si>
  <si>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</si>
  <si>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</si>
  <si>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</si>
  <si>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</si>
  <si>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</si>
  <si>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</si>
  <si>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</si>
  <si>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</si>
  <si>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</si>
  <si>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</si>
  <si>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</si>
  <si>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</si>
  <si>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</si>
  <si>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</si>
  <si>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</si>
  <si>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</si>
  <si>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</si>
  <si>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</si>
  <si>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</si>
  <si>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</si>
  <si>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</si>
  <si>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</si>
  <si>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</si>
  <si>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</si>
  <si>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</si>
  <si>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</si>
  <si>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</si>
  <si>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</si>
  <si>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</si>
  <si>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</si>
  <si>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</si>
  <si>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</si>
  <si>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</si>
  <si>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</si>
  <si>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</si>
  <si>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</si>
  <si>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</si>
  <si>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</si>
  <si>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</si>
  <si>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</si>
  <si>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</si>
  <si>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</si>
  <si>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</si>
  <si>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</si>
  <si>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</si>
  <si>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</si>
  <si>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</si>
  <si>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</si>
  <si>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</si>
  <si>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</si>
  <si>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</si>
  <si>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</si>
  <si>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</si>
  <si>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</si>
  <si>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</si>
  <si>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</si>
  <si>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</si>
  <si>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</si>
  <si>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</si>
  <si>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</si>
  <si>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</si>
  <si>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</si>
  <si>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</si>
  <si>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</si>
  <si>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</si>
  <si>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</si>
  <si>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</si>
  <si>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</si>
  <si>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</si>
  <si>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</si>
  <si>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</si>
  <si>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</si>
  <si>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</si>
  <si>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</si>
  <si>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</si>
  <si>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</si>
  <si>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</si>
  <si>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</si>
  <si>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</si>
  <si>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</si>
  <si>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</si>
  <si>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</si>
  <si>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</si>
  <si>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</si>
  <si>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</si>
  <si>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</si>
  <si>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</si>
  <si>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</si>
  <si>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</si>
  <si>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</si>
  <si>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</si>
  <si>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</si>
  <si>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</si>
  <si>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</si>
  <si>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</si>
  <si>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</si>
  <si>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</si>
  <si>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</si>
  <si>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</si>
  <si>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</si>
  <si>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</si>
  <si>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</si>
  <si>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</si>
  <si>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</si>
  <si>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</si>
  <si>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</si>
  <si>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</si>
  <si>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</si>
  <si>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</si>
  <si>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</si>
  <si>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</si>
  <si>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</si>
  <si>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</si>
  <si>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</si>
  <si>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</si>
  <si>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</si>
  <si>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</si>
  <si>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</si>
  <si>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</si>
  <si>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</si>
  <si>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</si>
  <si>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</si>
  <si>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</si>
  <si>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</si>
  <si>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</si>
  <si>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</si>
  <si>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</si>
  <si>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</si>
  <si>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</si>
  <si>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</si>
  <si>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</si>
  <si>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</si>
  <si>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</si>
  <si>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</si>
  <si>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</si>
  <si>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</si>
  <si>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</si>
  <si>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</si>
  <si>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</si>
  <si>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</si>
  <si>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</si>
  <si>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</si>
  <si>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</si>
  <si>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</si>
  <si>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</si>
  <si>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</si>
  <si>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</si>
  <si>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</si>
  <si>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</si>
  <si>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</si>
  <si>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</si>
  <si>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</si>
  <si>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</si>
  <si>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</si>
  <si>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</si>
  <si>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</si>
  <si>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</si>
  <si>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</si>
  <si>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</si>
  <si>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</si>
  <si>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</si>
  <si>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</si>
  <si>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</si>
  <si>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</si>
  <si>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</si>
  <si>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</si>
  <si>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</si>
  <si>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</si>
  <si>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</si>
  <si>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</si>
  <si>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</si>
  <si>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</si>
  <si>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</si>
  <si>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</si>
  <si>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</si>
  <si>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</si>
  <si>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</si>
  <si>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</si>
  <si>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</si>
  <si>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</si>
  <si>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</si>
  <si>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</si>
  <si>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</si>
  <si>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</si>
  <si>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</si>
  <si>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</si>
  <si>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</si>
  <si>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</si>
  <si>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</si>
  <si>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</si>
  <si>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</si>
  <si>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</si>
  <si>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</si>
  <si>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</si>
  <si>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</si>
  <si>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</si>
  <si>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</si>
  <si>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</si>
  <si>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</si>
  <si>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</si>
  <si>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</si>
  <si>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</si>
  <si>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</si>
  <si>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</si>
  <si>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</si>
  <si>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</si>
  <si>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</si>
  <si>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</si>
  <si>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</si>
  <si>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</si>
  <si>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</si>
  <si>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</si>
  <si>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</si>
  <si>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</si>
  <si>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</si>
  <si>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</si>
  <si>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</si>
  <si>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</si>
  <si>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</si>
  <si>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</si>
  <si>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</si>
  <si>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</si>
  <si>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</si>
  <si>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</si>
  <si>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</si>
  <si>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</si>
  <si>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</si>
  <si>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</si>
  <si>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</si>
  <si>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</si>
  <si>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</si>
  <si>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</si>
  <si>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</si>
  <si>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</si>
  <si>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</si>
  <si>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</si>
  <si>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</si>
  <si>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</si>
  <si>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</si>
  <si>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</si>
  <si>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</si>
  <si>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</si>
  <si>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</si>
  <si>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</si>
  <si>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</si>
  <si>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</si>
  <si>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</si>
  <si>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</si>
  <si>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</si>
  <si>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</si>
  <si>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</si>
  <si>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</si>
  <si>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</si>
  <si>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</si>
  <si>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</si>
  <si>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</si>
  <si>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</si>
  <si>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</si>
  <si>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</si>
  <si>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</si>
  <si>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</si>
  <si>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</si>
  <si>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</si>
  <si>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</si>
  <si>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</si>
  <si>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</si>
  <si>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</si>
  <si>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</si>
  <si>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</si>
  <si>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</si>
  <si>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</si>
  <si>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</si>
  <si>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</si>
  <si>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</si>
  <si>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</si>
  <si>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</si>
  <si>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</si>
  <si>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</si>
  <si>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</si>
  <si>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</si>
  <si>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</si>
  <si>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</si>
  <si>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</si>
  <si>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</si>
  <si>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</si>
  <si>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</si>
  <si>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</si>
  <si>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</si>
  <si>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</si>
  <si>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</si>
  <si>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</si>
  <si>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</si>
  <si>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</si>
  <si>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</si>
  <si>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</si>
  <si>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</si>
  <si>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</si>
  <si>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</si>
  <si>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</si>
  <si>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</si>
  <si>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</si>
  <si>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</si>
  <si>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</si>
  <si>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</si>
  <si>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</si>
  <si>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</si>
  <si>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</si>
  <si>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</si>
  <si>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</si>
  <si>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</si>
  <si>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</si>
  <si>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</si>
  <si>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</si>
  <si>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</si>
  <si>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</si>
  <si>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</si>
  <si>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</si>
  <si>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</si>
  <si>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</si>
  <si>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</si>
  <si>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</si>
  <si>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</si>
  <si>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</si>
  <si>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</si>
  <si>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</si>
  <si>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</si>
  <si>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</si>
  <si>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</si>
  <si>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</si>
  <si>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</si>
  <si>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</si>
  <si>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</si>
  <si>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</si>
  <si>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</si>
  <si>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</si>
  <si>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</si>
  <si>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</si>
  <si>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</si>
  <si>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</si>
  <si>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</si>
  <si>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</si>
  <si>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</si>
  <si>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</si>
  <si>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</si>
  <si>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</si>
  <si>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</si>
  <si>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</si>
  <si>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</si>
  <si>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</si>
  <si>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</si>
  <si>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</si>
  <si>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</si>
  <si>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</si>
  <si>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</si>
  <si>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</si>
  <si>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</si>
  <si>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</si>
  <si>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</si>
  <si>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</si>
  <si>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</si>
  <si>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</si>
  <si>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</si>
  <si>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</si>
  <si>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</si>
  <si>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</si>
  <si>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</si>
  <si>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</si>
  <si>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</si>
  <si>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</si>
  <si>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</si>
  <si>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</si>
  <si>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</si>
  <si>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</si>
  <si>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</si>
  <si>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</si>
  <si>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</si>
  <si>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</si>
  <si>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</si>
  <si>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</si>
  <si>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</si>
  <si>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</si>
  <si>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</si>
  <si>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</si>
  <si>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</si>
  <si>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</si>
  <si>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</si>
  <si>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</si>
  <si>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</si>
  <si>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</si>
  <si>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</si>
  <si>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</si>
  <si>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</si>
  <si>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</si>
  <si>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</si>
  <si>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</si>
  <si>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</si>
  <si>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</si>
  <si>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</si>
  <si>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</si>
  <si>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</si>
  <si>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</si>
  <si>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</si>
  <si>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</si>
  <si>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</si>
  <si>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</si>
  <si>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</si>
  <si>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</si>
  <si>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</si>
  <si>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</si>
  <si>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</si>
  <si>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</si>
  <si>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</si>
  <si>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</si>
  <si>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</si>
  <si>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</si>
  <si>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</si>
  <si>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</si>
  <si>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</si>
  <si>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</si>
  <si>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</si>
  <si>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</si>
  <si>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</si>
  <si>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</si>
  <si>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</si>
  <si>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</si>
  <si>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</si>
  <si>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</si>
  <si>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</si>
  <si>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</si>
  <si>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</si>
  <si>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</si>
  <si>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</si>
  <si>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</si>
  <si>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</si>
  <si>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</si>
  <si>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</si>
  <si>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</si>
  <si>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</si>
  <si>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</si>
  <si>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</si>
  <si>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</si>
  <si>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</si>
  <si>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</si>
  <si>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</si>
  <si>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</si>
  <si>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</si>
  <si>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</si>
  <si>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</si>
  <si>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</si>
  <si>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</si>
  <si>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</si>
  <si>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</si>
  <si>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</si>
  <si>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</si>
  <si>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</si>
  <si>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</si>
  <si>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</si>
  <si>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</si>
  <si>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</si>
  <si>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</si>
  <si>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</si>
  <si>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</si>
  <si>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</si>
  <si>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</si>
  <si>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</si>
  <si>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</si>
  <si>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</si>
  <si>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</si>
  <si>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</si>
  <si>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</si>
  <si>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</si>
  <si>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</si>
  <si>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</si>
  <si>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</si>
  <si>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</si>
  <si>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</si>
  <si>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</si>
  <si>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</si>
  <si>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</si>
  <si>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</si>
  <si>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</si>
  <si>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</si>
  <si>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</si>
  <si>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</si>
  <si>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</si>
  <si>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</si>
  <si>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</si>
  <si>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</si>
  <si>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</si>
  <si>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</si>
  <si>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</si>
  <si>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</si>
  <si>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</si>
  <si>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</si>
  <si>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</si>
  <si>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</si>
  <si>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</si>
  <si>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</si>
  <si>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</si>
  <si>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</si>
  <si>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</si>
  <si>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</si>
  <si>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</si>
  <si>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</si>
  <si>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</si>
  <si>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</si>
  <si>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</si>
  <si>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</si>
  <si>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</si>
  <si>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</si>
  <si>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</si>
  <si>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</si>
  <si>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</si>
  <si>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</si>
  <si>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</si>
  <si>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</si>
  <si>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</si>
  <si>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</si>
  <si>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</si>
  <si>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</si>
  <si>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</si>
  <si>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</si>
  <si>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</si>
  <si>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</si>
  <si>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</si>
  <si>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</si>
  <si>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</si>
  <si>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</si>
  <si>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</si>
  <si>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</si>
  <si>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</si>
  <si>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</si>
  <si>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</si>
  <si>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</si>
  <si>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</si>
  <si>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</si>
  <si>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</si>
  <si>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</si>
  <si>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</si>
  <si>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</si>
  <si>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</si>
  <si>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</si>
  <si>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</si>
  <si>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</si>
  <si>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</si>
  <si>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</si>
  <si>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</si>
  <si>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</si>
  <si>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</si>
  <si>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</si>
  <si>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</si>
  <si>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</si>
  <si>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</si>
  <si>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</si>
  <si>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</si>
  <si>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</si>
  <si>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</si>
  <si>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</si>
  <si>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</si>
  <si>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</si>
  <si>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</si>
  <si>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</si>
  <si>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</si>
  <si>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</si>
  <si>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</si>
  <si>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</si>
  <si>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</si>
  <si>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</si>
  <si>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</si>
  <si>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</si>
  <si>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</si>
  <si>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</si>
  <si>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</si>
  <si>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</si>
  <si>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</si>
  <si>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</si>
  <si>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</si>
  <si>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</si>
  <si>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</si>
  <si>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</si>
  <si>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</si>
  <si>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</si>
  <si>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</si>
  <si>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</si>
  <si>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</si>
  <si>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</si>
  <si>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</si>
  <si>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</si>
  <si>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</si>
  <si>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</si>
  <si>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</si>
  <si>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</si>
  <si>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</si>
  <si>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</si>
  <si>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</si>
  <si>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</si>
  <si>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</si>
  <si>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</si>
  <si>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</si>
  <si>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</si>
  <si>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</si>
  <si>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</si>
  <si>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</si>
  <si>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</si>
  <si>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</si>
  <si>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</si>
  <si>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</si>
  <si>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</si>
  <si>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</si>
  <si>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</si>
  <si>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</si>
  <si>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</si>
  <si>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</si>
  <si>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</si>
  <si>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</si>
  <si>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</si>
  <si>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</si>
  <si>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</si>
  <si>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</si>
  <si>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</si>
  <si>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</si>
  <si>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</si>
  <si>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</si>
  <si>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</si>
  <si>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</si>
  <si>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</si>
  <si>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</si>
  <si>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</si>
  <si>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</si>
  <si>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</si>
  <si>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</si>
  <si>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</si>
  <si>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</si>
  <si>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</si>
  <si>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</si>
  <si>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</si>
  <si>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</si>
  <si>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</si>
  <si>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</si>
  <si>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</si>
  <si>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</si>
  <si>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</si>
  <si>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</si>
  <si>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</si>
  <si>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</si>
  <si>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</si>
  <si>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</si>
  <si>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</si>
  <si>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</si>
  <si>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</si>
  <si>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</si>
  <si>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</si>
  <si>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</si>
  <si>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</si>
  <si>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</si>
  <si>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</si>
  <si>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</si>
  <si>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</si>
  <si>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</si>
  <si>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</si>
  <si>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</si>
  <si>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</si>
  <si>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</si>
  <si>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</si>
  <si>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</si>
  <si>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</si>
  <si>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</si>
  <si>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</si>
  <si>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</si>
  <si>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</si>
  <si>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</si>
  <si>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</si>
  <si>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</si>
  <si>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</si>
  <si>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</si>
  <si>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</si>
  <si>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</si>
  <si>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</si>
  <si>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</si>
  <si>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</si>
  <si>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</si>
  <si>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</si>
  <si>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</si>
  <si>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</si>
  <si>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</si>
  <si>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</si>
  <si>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</si>
  <si>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</si>
  <si>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</si>
  <si>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</si>
  <si>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</si>
  <si>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</si>
  <si>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</si>
  <si>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</si>
  <si>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</si>
  <si>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</si>
  <si>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</si>
  <si>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</si>
  <si>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</si>
  <si>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</si>
  <si>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</si>
  <si>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</si>
  <si>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</si>
  <si>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</si>
  <si>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</si>
  <si>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</si>
  <si>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</si>
  <si>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</si>
  <si>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</si>
  <si>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</si>
  <si>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</si>
  <si>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</si>
  <si>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</si>
  <si>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</si>
  <si>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</si>
  <si>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</si>
  <si>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</si>
  <si>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</si>
  <si>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</si>
  <si>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</si>
  <si>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</si>
  <si>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</si>
  <si>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</si>
  <si>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</si>
  <si>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</si>
  <si>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</si>
  <si>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</si>
  <si>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</si>
  <si>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</si>
  <si>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</si>
  <si>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</si>
  <si>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</si>
  <si>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</si>
  <si>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</si>
  <si>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</si>
  <si>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</si>
  <si>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</si>
  <si>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</si>
  <si>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</si>
  <si>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</si>
  <si>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</si>
  <si>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</si>
  <si>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</si>
  <si>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</si>
  <si>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</si>
  <si>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</si>
  <si>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</si>
  <si>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</si>
  <si>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</si>
  <si>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</si>
  <si>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</si>
  <si>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</si>
  <si>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</si>
  <si>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</si>
  <si>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</si>
  <si>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</si>
  <si>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</si>
  <si>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</si>
  <si>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</si>
  <si>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</si>
  <si>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</si>
  <si>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</si>
  <si>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</si>
  <si>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</si>
  <si>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</si>
  <si>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</si>
  <si>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</si>
  <si>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</si>
  <si>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</si>
  <si>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</si>
  <si>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</si>
  <si>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</si>
  <si>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</si>
  <si>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</si>
  <si>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</si>
  <si>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</si>
  <si>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</si>
  <si>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</si>
  <si>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</si>
  <si>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</si>
  <si>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</si>
  <si>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</si>
  <si>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</si>
  <si>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</si>
  <si>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</si>
  <si>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</si>
  <si>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</si>
  <si>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</si>
  <si>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</si>
  <si>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</si>
  <si>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</si>
  <si>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</si>
  <si>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</si>
  <si>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</si>
  <si>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</si>
  <si>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</si>
  <si>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</si>
  <si>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</si>
  <si>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</si>
  <si>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</si>
  <si>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</si>
  <si>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</si>
  <si>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</si>
  <si>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</si>
  <si>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</si>
  <si>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</si>
  <si>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</si>
  <si>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</si>
  <si>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</si>
  <si>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</si>
  <si>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</si>
  <si>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</si>
  <si>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</si>
  <si>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</si>
  <si>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</si>
  <si>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</si>
  <si>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</si>
  <si>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</si>
  <si>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</si>
  <si>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</si>
  <si>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</si>
  <si>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</si>
  <si>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</si>
  <si>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</si>
  <si>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</si>
  <si>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</si>
  <si>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</si>
  <si>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</si>
  <si>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</si>
  <si>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</si>
  <si>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</si>
  <si>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</si>
  <si>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</si>
  <si>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</si>
  <si>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</si>
  <si>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</si>
  <si>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</si>
  <si>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</si>
  <si>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</si>
  <si>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</si>
  <si>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</si>
  <si>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</si>
  <si>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</si>
  <si>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</si>
  <si>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</si>
  <si>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</si>
  <si>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</si>
  <si>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</si>
  <si>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</si>
  <si>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</si>
  <si>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</si>
  <si>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</si>
  <si>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</si>
  <si>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</si>
  <si>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</si>
  <si>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</si>
  <si>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</si>
  <si>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</si>
  <si>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</si>
  <si>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</si>
  <si>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</si>
  <si>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</si>
  <si>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</si>
  <si>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</si>
  <si>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</si>
  <si>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</si>
  <si>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</si>
  <si>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</si>
  <si>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</si>
  <si>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</si>
  <si>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</si>
  <si>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</si>
  <si>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</si>
  <si>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</si>
  <si>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</si>
  <si>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</si>
  <si>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</si>
  <si>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</si>
  <si>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</si>
  <si>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</si>
  <si>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</si>
  <si>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</si>
  <si>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</si>
  <si>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</si>
  <si>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</si>
  <si>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</si>
  <si>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</si>
  <si>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</si>
  <si>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</si>
  <si>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</si>
  <si>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</si>
  <si>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</si>
  <si>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</si>
  <si>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</si>
  <si>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</si>
  <si>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</si>
  <si>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</si>
  <si>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</si>
  <si>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</si>
  <si>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</si>
  <si>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</si>
  <si>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</si>
  <si>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</si>
  <si>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</si>
  <si>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</si>
  <si>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</si>
  <si>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</si>
  <si>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</si>
  <si>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</si>
  <si>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</si>
  <si>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</si>
  <si>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</si>
  <si>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</si>
  <si>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</si>
  <si>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</si>
  <si>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</si>
  <si>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</si>
  <si>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</si>
  <si>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</si>
  <si>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</si>
  <si>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</si>
  <si>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</si>
  <si>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</si>
  <si>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</si>
  <si>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</si>
  <si>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</si>
  <si>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</si>
  <si>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</si>
  <si>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</si>
  <si>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</si>
  <si>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</si>
  <si>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</si>
  <si>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</si>
  <si>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</si>
  <si>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</si>
  <si>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</si>
  <si>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</si>
  <si>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</si>
  <si>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</si>
  <si>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</si>
  <si>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</si>
  <si>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</si>
  <si>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</si>
  <si>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</si>
  <si>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</si>
  <si>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</si>
  <si>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</si>
  <si>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</si>
  <si>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</si>
  <si>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</si>
  <si>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</si>
  <si>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</si>
  <si>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</si>
  <si>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</si>
  <si>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</si>
  <si>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</si>
  <si>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</si>
  <si>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</si>
  <si>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</si>
  <si>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</si>
  <si>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</si>
  <si>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</si>
  <si>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</si>
  <si>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</si>
  <si>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</si>
  <si>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</si>
  <si>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</si>
  <si>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</si>
  <si>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</si>
  <si>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</si>
  <si>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</si>
  <si>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</si>
  <si>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</si>
  <si>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</si>
  <si>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</si>
  <si>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</si>
  <si>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</si>
  <si>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</si>
  <si>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</si>
  <si>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</si>
  <si>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</si>
  <si>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</si>
  <si>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</si>
  <si>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</si>
  <si>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</si>
  <si>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</si>
  <si>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</si>
  <si>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</si>
  <si>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</si>
  <si>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</si>
  <si>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</si>
  <si>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</si>
  <si>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</si>
  <si>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</si>
  <si>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</si>
  <si>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</si>
  <si>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</si>
  <si>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</si>
  <si>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</si>
  <si>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</si>
  <si>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</si>
  <si>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</si>
  <si>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</si>
  <si>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</si>
  <si>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</si>
  <si>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</si>
  <si>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</si>
  <si>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</si>
  <si>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</si>
  <si>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</si>
  <si>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</si>
  <si>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</si>
  <si>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</si>
  <si>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</si>
  <si>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</si>
  <si>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</si>
  <si>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</si>
  <si>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</si>
  <si>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</si>
  <si>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</si>
  <si>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</si>
  <si>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</si>
  <si>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</si>
  <si>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</si>
  <si>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</si>
  <si>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</si>
  <si>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</si>
  <si>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</si>
  <si>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</si>
  <si>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</si>
  <si>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</si>
  <si>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</si>
  <si>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</si>
  <si>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</si>
  <si>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</si>
  <si>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</si>
  <si>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</si>
  <si>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</si>
  <si>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</si>
  <si>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</si>
  <si>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</si>
  <si>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</si>
  <si>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</si>
  <si>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</si>
  <si>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</si>
  <si>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</si>
  <si>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</si>
  <si>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</si>
  <si>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</si>
  <si>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</si>
  <si>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</si>
  <si>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</si>
  <si>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</si>
  <si>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</si>
  <si>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</si>
  <si>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</si>
  <si>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</si>
  <si>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</si>
  <si>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</si>
  <si>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</si>
  <si>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</si>
  <si>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</si>
  <si>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</si>
  <si>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</si>
  <si>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</si>
  <si>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</si>
  <si>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</si>
  <si>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</si>
  <si>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</si>
  <si>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</si>
  <si>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</si>
  <si>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</si>
  <si>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</si>
  <si>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</si>
  <si>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</si>
  <si>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</si>
  <si>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</si>
  <si>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</si>
  <si>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</si>
  <si>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</si>
  <si>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</si>
  <si>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</si>
  <si>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</si>
  <si>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</si>
  <si>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</si>
  <si>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</si>
  <si>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</si>
  <si>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</si>
  <si>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</si>
  <si>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</si>
  <si>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</si>
  <si>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</si>
  <si>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</si>
  <si>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</si>
  <si>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</si>
  <si>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</si>
  <si>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</si>
  <si>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</si>
  <si>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</si>
  <si>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</si>
  <si>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</si>
  <si>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</si>
  <si>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</si>
  <si>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</si>
  <si>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</si>
  <si>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</si>
  <si>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</si>
  <si>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</si>
  <si>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</si>
  <si>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</si>
  <si>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</si>
  <si>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</si>
  <si>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</si>
  <si>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</si>
  <si>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</si>
  <si>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</si>
  <si>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</si>
  <si>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</si>
  <si>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</si>
  <si>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</si>
  <si>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</si>
  <si>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</si>
  <si>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</si>
  <si>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</si>
  <si>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</si>
  <si>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</si>
  <si>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</si>
  <si>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</si>
  <si>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</si>
  <si>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</si>
  <si>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</si>
  <si>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</si>
  <si>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</si>
  <si>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</si>
  <si>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</si>
  <si>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</si>
  <si>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</si>
  <si>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</si>
  <si>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</si>
  <si>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</si>
  <si>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</si>
  <si>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</si>
  <si>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</si>
  <si>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</si>
  <si>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</si>
  <si>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</si>
  <si>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</si>
  <si>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</si>
  <si>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</si>
  <si>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</si>
  <si>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</si>
  <si>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</si>
  <si>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</si>
  <si>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</si>
  <si>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</si>
  <si>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</si>
  <si>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</si>
  <si>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</si>
  <si>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</si>
  <si>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</si>
  <si>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</si>
  <si>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</si>
  <si>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</si>
  <si>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</si>
  <si>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</si>
  <si>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</si>
  <si>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</si>
  <si>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</si>
  <si>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</si>
  <si>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</si>
  <si>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</si>
  <si>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</si>
  <si>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</si>
  <si>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</si>
  <si>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</si>
  <si>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</si>
  <si>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</si>
  <si>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</si>
  <si>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</si>
  <si>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</si>
  <si>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</si>
  <si>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</si>
  <si>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</si>
  <si>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</si>
  <si>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</si>
  <si>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</si>
  <si>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</si>
  <si>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</si>
  <si>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</si>
  <si>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</si>
  <si>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</si>
  <si>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</si>
  <si>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</si>
  <si>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</si>
  <si>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</si>
  <si>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</si>
  <si>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</si>
  <si>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</si>
  <si>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</si>
  <si>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</si>
  <si>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</si>
  <si>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</si>
  <si>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</si>
  <si>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</si>
  <si>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</si>
  <si>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</si>
  <si>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</si>
  <si>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</si>
  <si>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</si>
  <si>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</si>
  <si>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</si>
  <si>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</si>
  <si>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</si>
  <si>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</si>
  <si>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</si>
  <si>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</si>
  <si>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</si>
  <si>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</si>
  <si>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</si>
  <si>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</si>
  <si>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</si>
  <si>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</si>
  <si>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</si>
  <si>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</si>
  <si>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</si>
  <si>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</si>
  <si>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</si>
  <si>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</si>
  <si>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</si>
  <si>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</si>
  <si>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</si>
  <si>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</si>
  <si>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</si>
  <si>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</si>
  <si>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</si>
  <si>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</si>
  <si>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</si>
  <si>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</si>
  <si>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</si>
  <si>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</si>
  <si>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</si>
  <si>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</si>
  <si>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</si>
  <si>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</si>
  <si>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</si>
  <si>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</si>
  <si>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</si>
  <si>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</si>
  <si>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</si>
  <si>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</si>
  <si>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</si>
  <si>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</si>
  <si>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</si>
  <si>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</si>
  <si>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</si>
  <si>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</si>
  <si>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</si>
  <si>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</si>
  <si>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</si>
  <si>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</si>
  <si>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</si>
  <si>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</si>
  <si>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</si>
  <si>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</si>
  <si>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</si>
  <si>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</si>
  <si>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</si>
  <si>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</si>
  <si>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</si>
  <si>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</si>
  <si>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</si>
  <si>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</si>
  <si>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</si>
  <si>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</si>
  <si>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</si>
  <si>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</si>
  <si>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</si>
  <si>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</si>
  <si>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</si>
  <si>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</si>
  <si>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</si>
  <si>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</si>
  <si>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</si>
  <si>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</si>
  <si>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</si>
  <si>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</si>
  <si>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</si>
  <si>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</si>
  <si>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</si>
  <si>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</si>
  <si>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</si>
  <si>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</si>
  <si>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</si>
  <si>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</si>
  <si>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</si>
  <si>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</si>
  <si>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</si>
  <si>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</si>
  <si>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</si>
  <si>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</si>
  <si>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</si>
  <si>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</si>
  <si>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</si>
  <si>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</si>
  <si>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</si>
  <si>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</si>
  <si>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</si>
  <si>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</si>
  <si>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</si>
  <si>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</si>
  <si>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</si>
  <si>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</si>
  <si>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</si>
  <si>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</si>
  <si>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</si>
  <si>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</si>
  <si>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</si>
  <si>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</si>
  <si>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</si>
  <si>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</si>
  <si>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</si>
  <si>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</si>
  <si>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</si>
  <si>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</si>
  <si>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</si>
  <si>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</si>
  <si>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</si>
  <si>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</si>
  <si>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</si>
  <si>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</si>
  <si>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</si>
  <si>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</si>
  <si>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</si>
  <si>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</si>
  <si>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</si>
  <si>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</si>
  <si>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</si>
  <si>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</si>
  <si>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</si>
  <si>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</si>
  <si>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</si>
  <si>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</si>
  <si>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</si>
  <si>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</si>
  <si>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</si>
  <si>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</si>
  <si>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</si>
  <si>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</si>
  <si>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</si>
  <si>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</si>
  <si>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</si>
  <si>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</si>
  <si>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</si>
  <si>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</si>
  <si>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</si>
  <si>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</si>
  <si>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</si>
  <si>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</si>
  <si>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</si>
  <si>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</si>
  <si>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</si>
  <si>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</si>
  <si>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</si>
  <si>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</si>
  <si>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</si>
  <si>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</si>
  <si>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</si>
  <si>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</si>
  <si>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</si>
  <si>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</si>
  <si>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</si>
  <si>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</si>
  <si>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</si>
  <si>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</si>
  <si>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</si>
  <si>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</si>
  <si>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</si>
  <si>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</si>
  <si>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</si>
  <si>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</si>
  <si>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</si>
  <si>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</si>
  <si>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</si>
  <si>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</si>
  <si>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</si>
  <si>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</si>
  <si>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</si>
  <si>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</si>
  <si>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</si>
  <si>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</si>
  <si>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</si>
  <si>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</si>
  <si>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</si>
  <si>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</si>
  <si>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</si>
  <si>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</si>
  <si>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</si>
  <si>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</si>
  <si>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</si>
  <si>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</si>
  <si>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</si>
  <si>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</si>
  <si>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</si>
  <si>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</si>
  <si>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</si>
  <si>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</si>
  <si>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</si>
  <si>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</si>
  <si>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</si>
  <si>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</si>
  <si>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</si>
  <si>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</si>
  <si>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</si>
  <si>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</si>
  <si>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</si>
  <si>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</si>
  <si>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</si>
  <si>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</si>
  <si>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</si>
  <si>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</si>
  <si>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</si>
  <si>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</si>
  <si>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</si>
  <si>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</si>
  <si>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</si>
  <si>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</si>
  <si>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</si>
  <si>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</si>
  <si>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</si>
  <si>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</si>
  <si>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</si>
  <si>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</si>
  <si>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</si>
  <si>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</si>
  <si>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</si>
  <si>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</si>
  <si>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</si>
  <si>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</si>
  <si>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</si>
  <si>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</si>
  <si>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</si>
  <si>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</si>
  <si>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</si>
  <si>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</si>
  <si>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</si>
  <si>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</si>
  <si>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</si>
  <si>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</si>
  <si>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</si>
  <si>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</si>
  <si>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</si>
  <si>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</si>
  <si>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</si>
  <si>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</si>
  <si>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</si>
  <si>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</si>
  <si>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</si>
  <si>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</si>
  <si>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</si>
  <si>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</si>
  <si>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</si>
  <si>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</si>
  <si>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</si>
  <si>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</si>
  <si>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</si>
  <si>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</si>
  <si>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</si>
  <si>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</si>
  <si>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</si>
  <si>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</si>
  <si>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</si>
  <si>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</si>
  <si>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</si>
  <si>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</si>
  <si>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</si>
  <si>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</si>
  <si>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</si>
  <si>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</si>
  <si>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</si>
  <si>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</si>
  <si>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</si>
  <si>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</si>
  <si>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</si>
  <si>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</si>
  <si>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</si>
  <si>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</si>
  <si>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</si>
  <si>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</si>
  <si>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</si>
  <si>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</si>
  <si>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</si>
  <si>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</si>
  <si>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</si>
  <si>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</si>
  <si>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</si>
  <si>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</si>
  <si>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</si>
  <si>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</si>
  <si>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</si>
  <si>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</si>
  <si>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</si>
  <si>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</si>
  <si>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</si>
  <si>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</si>
  <si>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</si>
  <si>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</si>
  <si>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</si>
  <si>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</si>
  <si>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</si>
  <si>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</si>
  <si>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</si>
  <si>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</si>
  <si>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</si>
  <si>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</si>
  <si>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</si>
  <si>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</si>
  <si>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</si>
  <si>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</si>
  <si>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</si>
  <si>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</si>
  <si>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</si>
  <si>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</si>
  <si>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</si>
  <si>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</si>
  <si>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</si>
  <si>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</si>
  <si>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</si>
  <si>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</si>
  <si>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</si>
  <si>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</si>
  <si>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</si>
  <si>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</si>
  <si>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</si>
  <si>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</si>
  <si>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</si>
  <si>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</si>
  <si>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</si>
  <si>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</si>
  <si>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</si>
  <si>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</si>
  <si>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</si>
  <si>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</si>
  <si>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</si>
  <si>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</si>
  <si>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</si>
  <si>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</si>
  <si>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</si>
  <si>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</si>
  <si>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</si>
  <si>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</si>
  <si>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</si>
  <si>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</si>
  <si>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</si>
  <si>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</si>
  <si>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</si>
  <si>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</si>
  <si>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</si>
  <si>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</si>
  <si>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</si>
  <si>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</si>
  <si>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</si>
  <si>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</si>
  <si>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</si>
  <si>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</si>
  <si>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</si>
  <si>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</si>
  <si>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</si>
  <si>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</si>
  <si>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</si>
  <si>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</si>
  <si>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</si>
  <si>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</si>
  <si>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</si>
  <si>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</si>
  <si>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</si>
  <si>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</si>
  <si>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</si>
  <si>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</si>
  <si>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</si>
  <si>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</si>
  <si>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</si>
  <si>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</si>
  <si>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</si>
  <si>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</si>
  <si>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</si>
  <si>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</si>
  <si>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</si>
  <si>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</si>
  <si>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</si>
  <si>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</si>
  <si>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</si>
  <si>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</si>
  <si>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</si>
  <si>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</si>
  <si>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</si>
  <si>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</si>
  <si>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</si>
  <si>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</si>
  <si>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</si>
  <si>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</si>
  <si>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</si>
  <si>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</si>
  <si>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</si>
  <si>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</si>
  <si>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</si>
  <si>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</si>
  <si>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</si>
  <si>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</si>
  <si>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</si>
  <si>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</si>
  <si>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</si>
  <si>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</si>
  <si>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</si>
  <si>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</si>
  <si>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</si>
  <si>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</si>
  <si>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</si>
  <si>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</si>
  <si>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</si>
  <si>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</si>
  <si>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</si>
  <si>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</si>
  <si>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</si>
  <si>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</si>
  <si>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</si>
  <si>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</si>
  <si>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</si>
  <si>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</si>
  <si>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</si>
  <si>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</si>
  <si>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</si>
  <si>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</si>
  <si>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</si>
  <si>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</si>
  <si>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</si>
  <si>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</si>
  <si>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</si>
  <si>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</si>
  <si>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</si>
  <si>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</si>
  <si>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</si>
  <si>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</si>
  <si>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</si>
  <si>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</si>
  <si>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</si>
  <si>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</si>
  <si>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</si>
  <si>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</si>
  <si>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</si>
  <si>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</si>
  <si>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</si>
  <si>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</si>
  <si>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</si>
  <si>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</si>
  <si>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</si>
  <si>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</si>
  <si>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</si>
  <si>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</si>
  <si>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</si>
  <si>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</si>
  <si>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</si>
  <si>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</si>
  <si>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</si>
  <si>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</si>
  <si>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</si>
  <si>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</si>
  <si>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</si>
  <si>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</si>
  <si>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</si>
  <si>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</si>
  <si>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</si>
  <si>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</si>
  <si>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</si>
  <si>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</si>
  <si>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</si>
  <si>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</si>
  <si>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</si>
  <si>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</si>
  <si>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</si>
  <si>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</si>
  <si>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</si>
  <si>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</si>
  <si>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</si>
  <si>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</si>
  <si>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</si>
  <si>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</si>
  <si>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</si>
  <si>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</si>
  <si>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</si>
  <si>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</si>
  <si>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</si>
  <si>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</si>
  <si>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</si>
  <si>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</si>
  <si>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</si>
  <si>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</si>
  <si>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</si>
  <si>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</si>
  <si>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</si>
  <si>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</si>
  <si>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</si>
  <si>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</si>
  <si>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</si>
  <si>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</si>
  <si>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</si>
  <si>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</si>
  <si>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</si>
  <si>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</si>
  <si>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</si>
  <si>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</si>
  <si>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</si>
  <si>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</si>
  <si>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</si>
  <si>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</si>
  <si>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</si>
  <si>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</si>
  <si>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</si>
  <si>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</si>
  <si>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</si>
  <si>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</si>
  <si>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</si>
  <si>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</si>
  <si>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</si>
  <si>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</si>
  <si>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</si>
  <si>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</si>
  <si>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</si>
  <si>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</si>
  <si>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</si>
  <si>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</si>
  <si>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</si>
  <si>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</si>
  <si>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</si>
  <si>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</si>
  <si>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</si>
  <si>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</si>
  <si>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</si>
  <si>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</si>
  <si>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</si>
  <si>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</si>
  <si>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</si>
  <si>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</si>
  <si>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</si>
  <si>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</si>
  <si>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</si>
  <si>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</si>
  <si>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</si>
  <si>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</si>
  <si>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</si>
  <si>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</si>
  <si>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</si>
  <si>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</si>
  <si>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</si>
  <si>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</si>
  <si>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</si>
  <si>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</si>
  <si>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</si>
  <si>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</si>
  <si>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</si>
  <si>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</si>
  <si>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</si>
  <si>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</si>
  <si>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</si>
  <si>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</si>
  <si>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</si>
  <si>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</si>
  <si>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</si>
  <si>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</si>
  <si>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</si>
  <si>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</si>
  <si>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</si>
  <si>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</si>
  <si>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</si>
  <si>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</si>
  <si>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</si>
  <si>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</si>
  <si>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</si>
  <si>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</si>
  <si>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</si>
  <si>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</si>
  <si>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</si>
  <si>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</si>
  <si>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</si>
  <si>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</si>
  <si>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</si>
  <si>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</si>
  <si>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</si>
  <si>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</si>
  <si>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</si>
  <si>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</si>
  <si>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</si>
  <si>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</si>
  <si>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</si>
  <si>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</si>
  <si>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</si>
  <si>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</si>
  <si>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</si>
  <si>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</si>
  <si>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</si>
  <si>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</si>
  <si>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</si>
  <si>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</si>
  <si>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</si>
  <si>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</si>
  <si>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</si>
  <si>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</si>
  <si>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</si>
  <si>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</si>
  <si>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</si>
  <si>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</si>
  <si>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</si>
  <si>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</si>
  <si>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</si>
  <si>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</si>
  <si>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</si>
  <si>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</si>
  <si>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</si>
  <si>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</si>
  <si>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</si>
  <si>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</si>
  <si>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</si>
  <si>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</si>
  <si>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</si>
  <si>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</si>
  <si>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</si>
  <si>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</si>
  <si>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</si>
  <si>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</si>
  <si>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</si>
  <si>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</si>
  <si>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</si>
  <si>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</si>
  <si>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</si>
  <si>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</si>
  <si>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</si>
  <si>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</si>
  <si>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</si>
  <si>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</si>
  <si>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</si>
  <si>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</si>
  <si>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</si>
  <si>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</si>
  <si>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</si>
  <si>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</si>
  <si>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</si>
  <si>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</si>
  <si>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</si>
  <si>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</si>
  <si>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</si>
  <si>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</si>
  <si>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</si>
  <si>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</si>
  <si>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</si>
  <si>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</si>
  <si>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</si>
  <si>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</si>
  <si>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</si>
  <si>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</si>
  <si>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</si>
  <si>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</si>
  <si>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</si>
  <si>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</si>
  <si>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</si>
  <si>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</si>
  <si>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</si>
  <si>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</si>
  <si>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</si>
  <si>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</si>
  <si>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</si>
  <si>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</si>
  <si>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</si>
  <si>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</si>
  <si>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</si>
  <si>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</si>
  <si>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</si>
  <si>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</si>
  <si>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</si>
  <si>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</si>
  <si>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</si>
  <si>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</si>
  <si>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</si>
  <si>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</si>
  <si>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</si>
  <si>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</si>
  <si>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</si>
  <si>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</si>
  <si>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</si>
  <si>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</si>
  <si>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</si>
  <si>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</si>
  <si>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</si>
  <si>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</si>
  <si>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</si>
  <si>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</si>
  <si>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</si>
  <si>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</si>
  <si>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</si>
  <si>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</si>
  <si>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</si>
  <si>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</si>
  <si>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</si>
  <si>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</si>
  <si>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</si>
  <si>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</si>
  <si>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</si>
  <si>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</si>
  <si>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</si>
  <si>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</si>
  <si>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</si>
  <si>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</si>
  <si>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</si>
  <si>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</si>
  <si>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</si>
  <si>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</si>
  <si>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</si>
  <si>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</si>
  <si>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</si>
  <si>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</si>
  <si>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</si>
  <si>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</si>
  <si>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</si>
  <si>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</si>
  <si>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</si>
  <si>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</si>
  <si>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</si>
  <si>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</si>
  <si>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</si>
  <si>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</si>
  <si>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</si>
  <si>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</si>
  <si>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</si>
  <si>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</si>
  <si>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</si>
  <si>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</si>
  <si>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</si>
  <si>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</si>
  <si>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</si>
  <si>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</si>
  <si>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</si>
  <si>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</si>
  <si>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</si>
  <si>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</si>
  <si>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</si>
  <si>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</si>
  <si>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</si>
  <si>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</si>
  <si>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</si>
  <si>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</si>
  <si>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</si>
  <si>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</si>
  <si>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</si>
  <si>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</si>
  <si>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</si>
  <si>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</si>
  <si>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</si>
  <si>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</si>
  <si>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</si>
  <si>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</si>
  <si>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</si>
  <si>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</si>
  <si>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</si>
  <si>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</si>
  <si>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</si>
  <si>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</si>
  <si>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</si>
  <si>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</si>
  <si>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</si>
  <si>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</si>
  <si>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</si>
  <si>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</si>
  <si>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</si>
  <si>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</si>
  <si>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</si>
  <si>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</si>
  <si>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</si>
  <si>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</si>
  <si>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</si>
  <si>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</si>
  <si>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</si>
  <si>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</si>
  <si>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</si>
  <si>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</si>
  <si>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</si>
  <si>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</si>
  <si>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</si>
  <si>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</si>
  <si>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</si>
  <si>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</si>
  <si>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</si>
  <si>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</si>
  <si>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</si>
  <si>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</si>
  <si>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</si>
  <si>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</si>
  <si>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</si>
  <si>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</si>
  <si>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</si>
  <si>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</si>
  <si>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</si>
  <si>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</si>
  <si>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</si>
  <si>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</si>
  <si>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</si>
  <si>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</si>
  <si>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</si>
  <si>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</si>
  <si>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</si>
  <si>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</si>
  <si>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</si>
  <si>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</si>
  <si>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</si>
  <si>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</si>
  <si>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</si>
  <si>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</si>
  <si>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</si>
  <si>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</si>
  <si>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</si>
  <si>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</si>
  <si>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</si>
  <si>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</si>
  <si>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</si>
  <si>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</si>
  <si>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</si>
  <si>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</si>
  <si>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</si>
  <si>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</si>
  <si>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</si>
  <si>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</si>
  <si>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</si>
  <si>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</si>
  <si>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</si>
  <si>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</si>
  <si>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</si>
  <si>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</si>
  <si>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</si>
  <si>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</si>
  <si>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</si>
  <si>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</si>
  <si>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</si>
  <si>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</si>
  <si>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</si>
  <si>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</si>
  <si>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</si>
  <si>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</si>
  <si>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</si>
  <si>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</si>
  <si>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</si>
  <si>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</si>
  <si>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</si>
  <si>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</si>
  <si>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</si>
  <si>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</si>
  <si>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</si>
  <si>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</si>
  <si>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</si>
  <si>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</si>
  <si>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</si>
  <si>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</si>
  <si>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</si>
  <si>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</si>
  <si>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</si>
  <si>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</si>
  <si>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</si>
  <si>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</si>
  <si>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</si>
  <si>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</si>
  <si>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</si>
  <si>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</si>
  <si>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</si>
  <si>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</si>
  <si>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</si>
  <si>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</si>
  <si>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</si>
  <si>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</si>
  <si>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</si>
  <si>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</si>
  <si>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</si>
  <si>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</si>
  <si>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</si>
  <si>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</si>
  <si>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</si>
  <si>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</si>
  <si>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</si>
  <si>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</si>
  <si>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</si>
  <si>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</si>
  <si>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</si>
  <si>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</si>
  <si>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</si>
  <si>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</si>
  <si>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</si>
  <si>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</si>
  <si>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</si>
  <si>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</si>
  <si>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</si>
  <si>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</si>
  <si>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</si>
  <si>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</si>
  <si>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</si>
  <si>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</si>
  <si>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</si>
  <si>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</si>
  <si>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</si>
  <si>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</si>
  <si>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</si>
  <si>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</si>
  <si>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</si>
  <si>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</si>
  <si>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</si>
  <si>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</si>
  <si>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</si>
  <si>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</si>
  <si>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</si>
  <si>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</si>
  <si>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</si>
  <si>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</si>
  <si>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</si>
  <si>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</si>
  <si>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</si>
  <si>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</si>
  <si>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</si>
  <si>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</si>
  <si>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</si>
  <si>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</si>
  <si>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</si>
  <si>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</si>
  <si>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</si>
  <si>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</si>
  <si>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</si>
  <si>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</si>
  <si>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</si>
  <si>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</si>
  <si>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</si>
  <si>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</si>
  <si>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</si>
  <si>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</si>
  <si>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</si>
  <si>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</si>
  <si>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</si>
  <si>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</si>
  <si>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</si>
  <si>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</si>
  <si>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</si>
  <si>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</si>
  <si>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</si>
  <si>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</si>
  <si>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</si>
  <si>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</si>
  <si>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</si>
  <si>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</si>
  <si>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</si>
  <si>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</si>
  <si>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</si>
  <si>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</si>
  <si>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</si>
  <si>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</si>
  <si>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</si>
  <si>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</si>
  <si>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</si>
  <si>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</si>
  <si>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</si>
  <si>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</si>
  <si>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</si>
  <si>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</si>
  <si>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</si>
  <si>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</si>
  <si>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</si>
  <si>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</si>
  <si>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</si>
  <si>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</si>
  <si>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</si>
  <si>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</si>
  <si>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</si>
  <si>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</si>
  <si>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</si>
  <si>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</si>
  <si>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</si>
  <si>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</si>
  <si>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</si>
  <si>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</si>
  <si>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</si>
  <si>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</si>
  <si>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</si>
  <si>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</si>
  <si>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</si>
  <si>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</si>
  <si>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</si>
  <si>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</si>
  <si>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</si>
  <si>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</si>
  <si>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</si>
  <si>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</si>
  <si>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</si>
  <si>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</si>
  <si>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</si>
  <si>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</si>
  <si>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</si>
  <si>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</si>
  <si>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</si>
  <si>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</si>
  <si>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</si>
  <si>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</si>
  <si>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</si>
  <si>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</si>
  <si>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</si>
  <si>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</si>
  <si>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</si>
  <si>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</si>
  <si>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</si>
  <si>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</si>
  <si>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</si>
  <si>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</si>
  <si>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</si>
  <si>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</si>
  <si>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</si>
  <si>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</si>
  <si>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</si>
  <si>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</si>
  <si>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</si>
  <si>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</si>
  <si>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</si>
  <si>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</si>
  <si>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</si>
  <si>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</si>
  <si>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</si>
  <si>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</si>
  <si>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</si>
  <si>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</si>
  <si>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</si>
  <si>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</si>
  <si>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</si>
  <si>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</si>
  <si>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</si>
  <si>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</si>
  <si>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</si>
  <si>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</si>
  <si>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</si>
  <si>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</si>
  <si>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</si>
  <si>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</si>
  <si>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</si>
  <si>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</si>
  <si>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</si>
  <si>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</si>
  <si>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</si>
  <si>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</si>
  <si>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</si>
  <si>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</si>
  <si>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</si>
  <si>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</si>
  <si>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</si>
  <si>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</si>
  <si>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</si>
  <si>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</si>
  <si>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</si>
  <si>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</si>
  <si>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</si>
  <si>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</si>
  <si>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</si>
  <si>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</si>
  <si>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</si>
  <si>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</si>
  <si>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</si>
  <si>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</si>
  <si>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</si>
  <si>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</si>
  <si>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</si>
  <si>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</si>
  <si>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</si>
  <si>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</si>
  <si>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</si>
  <si>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</si>
  <si>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</si>
  <si>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</si>
  <si>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</si>
  <si>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</si>
  <si>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</si>
  <si>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</si>
  <si>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</si>
  <si>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</si>
  <si>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</si>
  <si>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</si>
  <si>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</si>
  <si>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</si>
  <si>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</si>
  <si>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</si>
  <si>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</si>
  <si>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</si>
  <si>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</si>
  <si>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</si>
  <si>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</si>
  <si>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</si>
  <si>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</si>
  <si>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</si>
  <si>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</si>
  <si>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</si>
  <si>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</si>
  <si>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</si>
  <si>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</si>
  <si>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</si>
  <si>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</si>
  <si>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</si>
  <si>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</si>
  <si>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</si>
  <si>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</si>
  <si>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</si>
  <si>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</si>
  <si>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</si>
  <si>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</si>
  <si>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</si>
  <si>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</si>
  <si>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</si>
  <si>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</si>
  <si>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</si>
  <si>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</si>
  <si>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</si>
  <si>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</si>
  <si>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</si>
  <si>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</si>
  <si>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</si>
  <si>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</si>
  <si>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</si>
  <si>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</si>
  <si>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</si>
  <si>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</si>
  <si>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</si>
  <si>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</si>
  <si>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</si>
  <si>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</si>
  <si>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</si>
  <si>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</si>
  <si>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</si>
  <si>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</si>
  <si>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</si>
  <si>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</si>
  <si>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</si>
  <si>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</si>
  <si>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</si>
  <si>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</si>
  <si>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</si>
  <si>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</si>
  <si>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</si>
  <si>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</si>
  <si>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</si>
  <si>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</si>
  <si>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</si>
  <si>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</si>
  <si>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</si>
  <si>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</si>
  <si>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</si>
  <si>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</si>
  <si>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</si>
  <si>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</si>
  <si>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</si>
  <si>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</si>
  <si>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</si>
  <si>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</si>
  <si>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</si>
  <si>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</si>
  <si>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</si>
  <si>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</si>
  <si>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</si>
  <si>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</si>
  <si>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</si>
  <si>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</si>
  <si>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</si>
  <si>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</si>
  <si>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</si>
  <si>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</si>
  <si>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</si>
  <si>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</si>
  <si>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</si>
  <si>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</si>
  <si>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</si>
  <si>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</si>
  <si>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</si>
  <si>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</si>
  <si>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</si>
  <si>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</si>
  <si>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</si>
  <si>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</si>
  <si>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</si>
  <si>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</si>
  <si>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</si>
  <si>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</si>
  <si>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</si>
  <si>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</si>
  <si>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</si>
  <si>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</si>
  <si>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</si>
  <si>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</si>
  <si>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</si>
  <si>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</si>
  <si>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</si>
  <si>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</si>
  <si>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</si>
  <si>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</si>
  <si>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</si>
  <si>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</si>
  <si>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</si>
  <si>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</si>
  <si>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</si>
  <si>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</si>
  <si>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</si>
  <si>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</si>
  <si>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</si>
  <si>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</si>
  <si>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</si>
  <si>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</si>
  <si>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</si>
  <si>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</si>
  <si>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</si>
  <si>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</si>
  <si>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</si>
  <si>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</si>
  <si>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</si>
  <si>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</si>
  <si>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</si>
  <si>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</si>
  <si>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</si>
  <si>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</si>
  <si>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</si>
  <si>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</si>
  <si>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</si>
  <si>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</si>
  <si>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</si>
  <si>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</si>
  <si>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</si>
  <si>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</si>
  <si>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</si>
  <si>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</si>
  <si>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</si>
  <si>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</si>
  <si>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</si>
  <si>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</si>
  <si>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</si>
  <si>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</si>
  <si>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</si>
  <si>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</si>
  <si>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</si>
  <si>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</si>
  <si>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</si>
  <si>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</si>
  <si>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</si>
  <si>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</si>
  <si>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</si>
  <si>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</si>
  <si>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</si>
  <si>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</si>
  <si>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</si>
  <si>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</si>
  <si>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</si>
  <si>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</si>
  <si>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</si>
  <si>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</si>
  <si>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</si>
  <si>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</si>
  <si>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</si>
  <si>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</si>
  <si>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</si>
  <si>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</si>
  <si>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</si>
  <si>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</si>
  <si>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</si>
  <si>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</si>
  <si>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</si>
  <si>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</si>
  <si>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</si>
  <si>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</si>
  <si>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</si>
  <si>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</si>
  <si>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</si>
  <si>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</si>
  <si>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</si>
  <si>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</si>
  <si>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</si>
  <si>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</si>
  <si>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</si>
  <si>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</si>
  <si>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</si>
  <si>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</si>
  <si>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</si>
  <si>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</si>
  <si>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</si>
  <si>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</si>
  <si>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</si>
  <si>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</si>
  <si>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</si>
  <si>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</si>
  <si>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</si>
  <si>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</si>
  <si>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</si>
  <si>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</si>
  <si>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</si>
  <si>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</si>
  <si>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</si>
  <si>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</si>
  <si>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</si>
  <si>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</si>
  <si>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</si>
  <si>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</si>
  <si>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</si>
  <si>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</si>
  <si>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</si>
  <si>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</si>
  <si>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</si>
  <si>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</si>
  <si>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</si>
  <si>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</si>
  <si>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</si>
  <si>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</si>
  <si>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</si>
  <si>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</si>
  <si>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</si>
  <si>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</si>
  <si>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</si>
  <si>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</si>
  <si>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</si>
  <si>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</si>
  <si>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</si>
  <si>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</si>
  <si>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</si>
  <si>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</si>
  <si>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</si>
  <si>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</si>
  <si>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</si>
  <si>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</si>
  <si>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</si>
  <si>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</si>
  <si>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</si>
  <si>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</si>
  <si>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</si>
  <si>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</si>
  <si>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</si>
  <si>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</si>
  <si>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</si>
  <si>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</si>
  <si>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</si>
  <si>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</si>
  <si>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</si>
  <si>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</si>
  <si>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</si>
  <si>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</si>
  <si>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</si>
  <si>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</si>
  <si>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</si>
  <si>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</si>
  <si>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</si>
  <si>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</si>
  <si>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</si>
  <si>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</si>
  <si>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</si>
  <si>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</si>
  <si>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</si>
  <si>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</si>
  <si>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</si>
  <si>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</si>
  <si>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</si>
  <si>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</si>
  <si>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</si>
  <si>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</si>
  <si>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</si>
  <si>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</si>
  <si>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</si>
  <si>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</si>
  <si>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</si>
  <si>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</si>
  <si>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</si>
  <si>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</si>
  <si>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</si>
  <si>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</si>
  <si>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</si>
  <si>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</si>
  <si>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</si>
  <si>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</si>
  <si>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</si>
  <si>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</si>
  <si>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</si>
  <si>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</si>
  <si>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</si>
  <si>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</si>
  <si>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</si>
  <si>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</si>
  <si>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</si>
  <si>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</si>
  <si>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</si>
  <si>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</si>
  <si>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</si>
  <si>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</si>
  <si>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</si>
  <si>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</si>
  <si>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</si>
  <si>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</si>
  <si>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</si>
  <si>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</si>
  <si>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</si>
  <si>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</si>
  <si>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</si>
  <si>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</si>
  <si>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</si>
  <si>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</si>
  <si>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</si>
  <si>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</si>
  <si>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</si>
  <si>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</si>
  <si>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</si>
  <si>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</si>
  <si>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</si>
  <si>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</si>
  <si>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</si>
  <si>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</si>
  <si>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</si>
  <si>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</si>
  <si>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</si>
  <si>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</si>
  <si>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</si>
  <si>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</si>
  <si>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</si>
  <si>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</si>
  <si>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</si>
  <si>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</si>
  <si>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</si>
  <si>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</si>
  <si>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</si>
  <si>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</si>
  <si>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</si>
  <si>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</si>
  <si>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</si>
  <si>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</si>
  <si>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</si>
  <si>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</si>
  <si>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</si>
  <si>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</si>
  <si>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</si>
  <si>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</si>
  <si>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</si>
  <si>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</si>
  <si>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</si>
  <si>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</si>
  <si>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</si>
  <si>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</si>
  <si>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</si>
  <si>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</si>
  <si>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</si>
  <si>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</si>
  <si>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</si>
  <si>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</si>
  <si>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</si>
  <si>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</si>
  <si>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</si>
  <si>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</si>
  <si>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</si>
  <si>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</si>
  <si>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</si>
  <si>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</si>
  <si>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</si>
  <si>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</si>
  <si>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</si>
  <si>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</si>
  <si>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</si>
  <si>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</si>
  <si>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</si>
  <si>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</si>
  <si>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</si>
  <si>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</si>
  <si>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</si>
  <si>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</si>
  <si>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</si>
  <si>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</si>
  <si>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</si>
  <si>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</si>
  <si>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</si>
  <si>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</si>
  <si>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</si>
  <si>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</si>
  <si>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</si>
  <si>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</si>
  <si>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</si>
  <si>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</si>
  <si>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</si>
  <si>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</si>
  <si>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</si>
  <si>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</si>
  <si>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</si>
  <si>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</si>
  <si>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</si>
  <si>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</si>
  <si>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</si>
  <si>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</si>
  <si>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</si>
  <si>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</si>
  <si>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</si>
  <si>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</si>
  <si>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</si>
  <si>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</si>
  <si>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</si>
  <si>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</si>
  <si>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</si>
  <si>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</si>
  <si>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</si>
  <si>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</si>
  <si>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</si>
  <si>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</si>
  <si>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</si>
  <si>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</si>
  <si>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</si>
  <si>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</si>
  <si>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</si>
  <si>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</si>
  <si>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</si>
  <si>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</si>
  <si>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</si>
  <si>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</si>
  <si>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</si>
  <si>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</si>
  <si>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</si>
  <si>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</si>
  <si>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</si>
  <si>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</si>
  <si>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</si>
  <si>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</si>
  <si>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</si>
  <si>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</si>
  <si>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</si>
  <si>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</si>
  <si>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</si>
  <si>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</si>
  <si>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</si>
  <si>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</si>
  <si>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</si>
  <si>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</si>
  <si>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</si>
  <si>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</si>
  <si>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</si>
  <si>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</si>
  <si>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</si>
  <si>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</si>
  <si>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</si>
  <si>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</si>
  <si>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</si>
  <si>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</si>
  <si>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</si>
  <si>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</si>
  <si>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</si>
  <si>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</si>
  <si>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</si>
  <si>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</si>
  <si>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</si>
  <si>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</si>
  <si>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</si>
  <si>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</si>
  <si>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</si>
  <si>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</si>
  <si>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</si>
  <si>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</si>
  <si>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</si>
  <si>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</si>
  <si>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</si>
  <si>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</si>
  <si>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</si>
  <si>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</si>
  <si>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</si>
  <si>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</si>
  <si>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</si>
  <si>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</si>
  <si>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</si>
  <si>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</si>
  <si>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</si>
  <si>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</si>
  <si>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</si>
  <si>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</si>
  <si>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</si>
  <si>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</si>
  <si>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</si>
  <si>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</si>
  <si>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</si>
  <si>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</si>
  <si>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</si>
  <si>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</si>
  <si>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</si>
  <si>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</si>
  <si>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</si>
  <si>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</si>
  <si>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</si>
  <si>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</si>
  <si>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</si>
  <si>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</si>
  <si>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</si>
  <si>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</si>
  <si>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</si>
  <si>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</si>
  <si>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</si>
  <si>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</si>
  <si>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</si>
  <si>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</si>
  <si>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</si>
  <si>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</si>
  <si>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</si>
  <si>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</si>
  <si>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</si>
  <si>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</si>
  <si>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</si>
  <si>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</si>
  <si>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</si>
  <si>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</si>
  <si>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</si>
  <si>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</si>
  <si>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</si>
  <si>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</si>
  <si>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</si>
  <si>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</si>
  <si>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</si>
  <si>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</si>
  <si>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</si>
  <si>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</si>
  <si>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</si>
  <si>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</si>
  <si>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</si>
  <si>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</si>
  <si>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</si>
  <si>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</si>
  <si>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</si>
  <si>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</si>
  <si>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</si>
  <si>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</si>
  <si>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</si>
  <si>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</si>
  <si>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</si>
  <si>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</si>
  <si>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</si>
  <si>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</si>
  <si>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</si>
  <si>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</si>
  <si>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</si>
  <si>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</si>
  <si>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</si>
  <si>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</si>
  <si>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</si>
  <si>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</si>
  <si>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</si>
  <si>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</si>
  <si>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</si>
  <si>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</si>
  <si>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</si>
  <si>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</si>
  <si>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</si>
  <si>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</si>
  <si>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</si>
  <si>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</si>
  <si>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</si>
  <si>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</si>
  <si>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</si>
  <si>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</si>
  <si>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</si>
  <si>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</si>
  <si>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</si>
  <si>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</si>
  <si>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</si>
  <si>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</si>
  <si>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</si>
  <si>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</si>
  <si>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</si>
  <si>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</si>
  <si>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</si>
  <si>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</si>
  <si>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</si>
  <si>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</si>
  <si>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</si>
  <si>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</si>
  <si>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</si>
  <si>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</si>
  <si>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</si>
  <si>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</si>
  <si>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</si>
  <si>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</si>
  <si>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</si>
  <si>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</si>
  <si>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</si>
  <si>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</si>
  <si>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</si>
  <si>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</si>
  <si>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</si>
  <si>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</si>
  <si>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</si>
  <si>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</si>
  <si>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</si>
  <si>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</si>
  <si>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</si>
  <si>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</si>
  <si>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</si>
  <si>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</si>
  <si>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</si>
  <si>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</si>
  <si>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</si>
  <si>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</si>
  <si>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</si>
  <si>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</si>
  <si>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</si>
  <si>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</si>
  <si>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</si>
  <si>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</si>
  <si>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</si>
  <si>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</si>
  <si>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</si>
  <si>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</si>
  <si>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</si>
  <si>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</si>
  <si>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</si>
  <si>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</si>
  <si>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</si>
  <si>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</si>
  <si>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</si>
  <si>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</si>
  <si>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</si>
  <si>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</si>
  <si>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</si>
  <si>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</si>
  <si>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</si>
  <si>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</si>
  <si>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</si>
  <si>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</si>
  <si>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</si>
  <si>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</si>
  <si>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</si>
  <si>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</si>
  <si>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</si>
  <si>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</si>
  <si>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</si>
  <si>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</si>
  <si>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</si>
  <si>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</si>
  <si>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</si>
  <si>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</si>
  <si>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</si>
  <si>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</si>
  <si>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</si>
  <si>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</si>
  <si>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</si>
  <si>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</si>
  <si>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</si>
  <si>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</si>
  <si>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</si>
  <si>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</si>
  <si>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</si>
  <si>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</si>
  <si>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</si>
  <si>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</si>
  <si>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</si>
  <si>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</si>
  <si>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</si>
  <si>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</si>
  <si>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</si>
  <si>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</si>
  <si>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</si>
  <si>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</si>
  <si>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</si>
  <si>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</si>
  <si>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</si>
  <si>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</si>
  <si>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</si>
  <si>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</si>
  <si>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</si>
  <si>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</si>
  <si>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</si>
  <si>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</si>
  <si>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</si>
  <si>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</si>
  <si>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</si>
  <si>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</si>
  <si>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</si>
  <si>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</si>
  <si>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</si>
  <si>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</si>
  <si>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</si>
  <si>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</si>
  <si>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</si>
  <si>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</si>
  <si>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</si>
  <si>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</si>
  <si>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</si>
  <si>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</si>
  <si>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</si>
  <si>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</si>
  <si>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</si>
  <si>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</si>
  <si>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</si>
  <si>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</si>
  <si>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</si>
  <si>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</si>
  <si>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</si>
  <si>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</si>
  <si>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</si>
  <si>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</si>
  <si>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</si>
  <si>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</si>
  <si>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</si>
  <si>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</si>
  <si>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</si>
  <si>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</si>
  <si>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</si>
  <si>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</si>
  <si>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</si>
  <si>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</si>
  <si>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</si>
  <si>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</si>
  <si>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</si>
  <si>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</si>
  <si>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</si>
  <si>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</si>
  <si>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</si>
  <si>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</si>
  <si>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</si>
  <si>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</si>
  <si>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</si>
  <si>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</si>
  <si>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</si>
  <si>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</si>
  <si>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</si>
  <si>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</si>
  <si>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</si>
  <si>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</si>
  <si>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</si>
  <si>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</si>
  <si>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</si>
  <si>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</si>
  <si>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</si>
  <si>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</si>
  <si>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</si>
  <si>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</si>
  <si>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</si>
  <si>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</si>
  <si>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</si>
  <si>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</si>
  <si>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</si>
  <si>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</si>
  <si>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</si>
  <si>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</si>
  <si>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</si>
  <si>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</si>
  <si>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</si>
  <si>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</si>
  <si>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</si>
  <si>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</si>
  <si>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</si>
  <si>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</si>
  <si>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</si>
  <si>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</si>
  <si>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</si>
  <si>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</si>
  <si>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</si>
  <si>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</si>
  <si>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</si>
  <si>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</si>
  <si>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</si>
  <si>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</si>
  <si>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</si>
  <si>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</si>
  <si>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</si>
  <si>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</si>
  <si>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</si>
  <si>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</si>
  <si>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</si>
  <si>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</si>
  <si>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</si>
  <si>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</si>
  <si>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</si>
  <si>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</si>
  <si>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</si>
  <si>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</si>
  <si>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</si>
  <si>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</si>
  <si>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</si>
  <si>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</si>
  <si>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</si>
  <si>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</si>
  <si>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</si>
  <si>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</si>
  <si>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</si>
  <si>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</si>
  <si>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</si>
  <si>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</si>
  <si>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</si>
  <si>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</si>
  <si>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</si>
  <si>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</si>
  <si>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</si>
  <si>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</si>
  <si>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</si>
  <si>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</si>
  <si>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</si>
  <si>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</si>
  <si>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</si>
  <si>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</si>
  <si>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</si>
  <si>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</si>
  <si>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</si>
  <si>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</si>
  <si>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</si>
  <si>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</si>
  <si>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</si>
  <si>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</si>
  <si>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</si>
  <si>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</si>
  <si>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</si>
  <si>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</si>
  <si>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</si>
  <si>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</si>
  <si>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</si>
  <si>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</si>
  <si>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</si>
  <si>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</si>
  <si>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</si>
  <si>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</si>
  <si>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</si>
  <si>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</si>
  <si>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</si>
  <si>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</si>
  <si>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</si>
  <si>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</si>
  <si>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</si>
  <si>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</si>
  <si>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</si>
  <si>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</si>
  <si>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</si>
  <si>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</si>
  <si>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</si>
  <si>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</si>
  <si>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</si>
  <si>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</si>
  <si>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</si>
  <si>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</si>
  <si>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</si>
  <si>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</si>
  <si>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</si>
  <si>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</si>
  <si>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</si>
  <si>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</si>
  <si>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</si>
  <si>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</si>
  <si>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</si>
  <si>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</si>
  <si>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</si>
  <si>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</si>
  <si>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</si>
  <si>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</si>
  <si>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</si>
  <si>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</si>
  <si>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</si>
  <si>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</si>
  <si>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</si>
  <si>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</si>
  <si>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</si>
  <si>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</si>
  <si>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</si>
  <si>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</si>
  <si>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</si>
  <si>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</si>
  <si>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</si>
  <si>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</si>
  <si>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</si>
  <si>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</si>
  <si>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</si>
  <si>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</si>
  <si>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</si>
  <si>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</si>
  <si>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</si>
  <si>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</si>
  <si>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</si>
  <si>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</si>
  <si>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</si>
  <si>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</si>
  <si>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</si>
  <si>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</si>
  <si>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</si>
  <si>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</si>
  <si>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</si>
  <si>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</si>
  <si>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</si>
  <si>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</si>
  <si>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</si>
  <si>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</si>
  <si>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</si>
  <si>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</si>
  <si>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</si>
  <si>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</si>
  <si>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</si>
  <si>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</si>
  <si>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</si>
  <si>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</si>
  <si>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</si>
  <si>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</si>
  <si>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</si>
  <si>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</si>
  <si>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</si>
  <si>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</si>
  <si>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</si>
  <si>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</si>
  <si>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</si>
  <si>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</si>
  <si>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</si>
  <si>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</si>
  <si>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</si>
  <si>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</si>
  <si>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</si>
  <si>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</si>
  <si>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</si>
  <si>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</si>
  <si>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</si>
  <si>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</si>
  <si>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</si>
  <si>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</si>
  <si>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</si>
  <si>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</si>
  <si>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</si>
  <si>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</si>
  <si>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</si>
  <si>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</si>
  <si>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</si>
  <si>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</si>
  <si>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</si>
  <si>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</si>
  <si>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</si>
  <si>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</si>
  <si>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</si>
  <si>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</si>
  <si>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</si>
  <si>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</si>
  <si>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</si>
  <si>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</si>
  <si>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</si>
  <si>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</si>
  <si>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</si>
  <si>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</si>
  <si>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</si>
  <si>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</si>
  <si>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</si>
  <si>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</si>
  <si>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</si>
  <si>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</si>
  <si>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</si>
  <si>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</si>
  <si>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</si>
  <si>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</si>
  <si>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</si>
  <si>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</si>
  <si>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</si>
  <si>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</si>
  <si>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</si>
  <si>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</si>
  <si>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</si>
  <si>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</si>
  <si>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</si>
  <si>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</si>
  <si>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</si>
  <si>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</si>
  <si>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</si>
  <si>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</si>
  <si>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</si>
  <si>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</si>
  <si>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</si>
  <si>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</si>
  <si>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</si>
  <si>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</si>
  <si>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</si>
  <si>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</si>
  <si>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</si>
  <si>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</si>
  <si>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</si>
  <si>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</si>
  <si>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</si>
  <si>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</si>
  <si>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</si>
  <si>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</si>
  <si>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</si>
  <si>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</si>
  <si>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</si>
  <si>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</si>
  <si>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</si>
  <si>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</si>
  <si>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</si>
  <si>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</si>
  <si>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</si>
  <si>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</si>
  <si>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</si>
  <si>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</si>
  <si>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</si>
  <si>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</si>
  <si>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</si>
  <si>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</si>
  <si>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</si>
  <si>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</si>
  <si>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</si>
  <si>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</si>
  <si>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</si>
  <si>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</si>
  <si>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</si>
  <si>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</si>
  <si>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</si>
  <si>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</si>
  <si>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</si>
  <si>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</si>
  <si>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</si>
  <si>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</si>
  <si>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</si>
  <si>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</si>
  <si>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</si>
  <si>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</si>
  <si>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</si>
  <si>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</si>
  <si>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</si>
  <si>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</si>
  <si>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</si>
  <si>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</si>
  <si>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</si>
  <si>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</si>
  <si>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</si>
  <si>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</si>
  <si>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</si>
  <si>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</si>
  <si>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</si>
  <si>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</si>
  <si>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</si>
  <si>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</si>
  <si>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</si>
  <si>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</si>
  <si>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</si>
  <si>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</si>
  <si>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</si>
  <si>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</si>
  <si>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</si>
  <si>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</si>
  <si>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</si>
  <si>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</si>
  <si>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</si>
  <si>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</si>
  <si>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</si>
  <si>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</si>
  <si>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</si>
  <si>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</si>
  <si>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</si>
  <si>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</si>
  <si>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</si>
  <si>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</si>
  <si>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</si>
  <si>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</si>
  <si>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</si>
  <si>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</si>
  <si>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</si>
  <si>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</si>
  <si>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</si>
  <si>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</si>
  <si>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</si>
  <si>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</si>
  <si>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</si>
  <si>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</si>
  <si>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</si>
  <si>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</si>
  <si>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</si>
  <si>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</si>
  <si>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</si>
  <si>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</si>
  <si>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</si>
  <si>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</si>
  <si>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</si>
  <si>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</si>
  <si>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</si>
  <si>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</si>
  <si>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</si>
  <si>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</si>
  <si>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</si>
  <si>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</si>
  <si>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</si>
  <si>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</si>
  <si>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</si>
  <si>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</si>
  <si>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</si>
  <si>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</si>
  <si>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</si>
  <si>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</si>
  <si>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</si>
  <si>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</si>
  <si>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</si>
  <si>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</si>
  <si>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</si>
  <si>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</si>
  <si>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</si>
  <si>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</si>
  <si>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</si>
  <si>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</si>
  <si>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</si>
  <si>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</si>
  <si>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</si>
  <si>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</si>
  <si>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</si>
  <si>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</si>
  <si>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</si>
  <si>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</si>
  <si>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</si>
  <si>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</si>
  <si>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</si>
  <si>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</si>
  <si>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</si>
  <si>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</si>
  <si>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</si>
  <si>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</si>
  <si>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</si>
  <si>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</si>
  <si>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</si>
  <si>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</si>
  <si>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</si>
  <si>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</si>
  <si>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</si>
  <si>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</si>
  <si>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</si>
  <si>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</si>
  <si>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</si>
  <si>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</si>
  <si>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</si>
  <si>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</si>
  <si>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</si>
  <si>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</si>
  <si>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</si>
  <si>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</si>
  <si>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</si>
  <si>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</si>
  <si>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</si>
  <si>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</si>
  <si>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</si>
  <si>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</si>
  <si>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</si>
  <si>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</si>
  <si>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</si>
  <si>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</si>
  <si>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</si>
  <si>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</si>
  <si>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</si>
  <si>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</si>
  <si>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</si>
  <si>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</si>
  <si>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</si>
  <si>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</si>
  <si>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</si>
  <si>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</si>
  <si>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</si>
  <si>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</si>
  <si>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</si>
  <si>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</si>
  <si>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</si>
  <si>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</si>
  <si>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</si>
  <si>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</si>
  <si>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</si>
  <si>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</si>
  <si>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</si>
  <si>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</si>
  <si>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</si>
  <si>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</si>
  <si>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</si>
  <si>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</si>
  <si>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</si>
  <si>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</si>
  <si>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</si>
  <si>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</si>
  <si>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</si>
  <si>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</si>
  <si>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</si>
  <si>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</si>
  <si>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</si>
  <si>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</si>
  <si>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</si>
  <si>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</si>
  <si>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</si>
  <si>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</si>
  <si>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</si>
  <si>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</si>
  <si>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</si>
  <si>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</si>
  <si>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</si>
  <si>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</si>
  <si>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</si>
  <si>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</si>
  <si>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</si>
  <si>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</si>
  <si>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</si>
  <si>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</si>
  <si>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</si>
  <si>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</si>
  <si>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</si>
  <si>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</si>
  <si>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</si>
  <si>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</si>
  <si>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</si>
  <si>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</si>
  <si>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</si>
  <si>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</si>
  <si>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</si>
  <si>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</si>
  <si>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</si>
  <si>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</si>
  <si>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</si>
  <si>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</si>
  <si>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</si>
  <si>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</si>
  <si>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</si>
  <si>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</si>
  <si>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</si>
  <si>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</si>
  <si>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</si>
  <si>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</si>
  <si>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</si>
  <si>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</si>
  <si>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</si>
  <si>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</si>
  <si>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</si>
  <si>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</si>
  <si>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</si>
  <si>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</si>
  <si>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</si>
  <si>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</si>
  <si>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</si>
  <si>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</si>
  <si>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</si>
  <si>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</si>
  <si>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</si>
  <si>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</si>
  <si>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</si>
  <si>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</si>
  <si>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</si>
  <si>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</si>
  <si>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</si>
  <si>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</si>
  <si>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</si>
  <si>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</si>
  <si>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</si>
  <si>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</si>
  <si>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</si>
  <si>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</si>
  <si>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</si>
  <si>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</si>
  <si>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</si>
  <si>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</si>
  <si>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</si>
  <si>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</si>
  <si>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</si>
  <si>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</si>
  <si>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</si>
  <si>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</si>
  <si>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</si>
  <si>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</si>
  <si>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</si>
  <si>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</si>
  <si>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</si>
  <si>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</si>
  <si>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</si>
  <si>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</si>
  <si>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</si>
  <si>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</si>
  <si>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</si>
  <si>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</si>
  <si>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</si>
  <si>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</si>
  <si>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</si>
  <si>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</si>
  <si>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</si>
  <si>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</si>
  <si>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</si>
  <si>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</si>
  <si>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</si>
  <si>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</si>
  <si>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</si>
  <si>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</si>
  <si>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</si>
  <si>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</si>
  <si>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</si>
  <si>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</si>
  <si>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</si>
  <si>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</si>
  <si>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</si>
  <si>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</si>
  <si>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</si>
  <si>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</si>
  <si>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</si>
  <si>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</si>
  <si>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</si>
  <si>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</si>
  <si>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</si>
  <si>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</si>
  <si>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</si>
  <si>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</si>
  <si>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</si>
  <si>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</si>
  <si>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</si>
  <si>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</si>
  <si>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</si>
  <si>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</si>
  <si>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</si>
  <si>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</si>
  <si>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</si>
  <si>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</si>
  <si>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</si>
  <si>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</si>
  <si>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</si>
  <si>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</si>
  <si>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</si>
  <si>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</si>
  <si>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</si>
  <si>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</si>
  <si>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</si>
  <si>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</si>
  <si>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</si>
  <si>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</si>
  <si>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</si>
  <si>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</si>
  <si>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</si>
  <si>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</si>
  <si>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</si>
  <si>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</si>
  <si>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</si>
  <si>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</si>
  <si>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</si>
  <si>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</si>
  <si>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</si>
  <si>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</si>
  <si>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</si>
  <si>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</si>
  <si>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</si>
  <si>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</si>
  <si>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</si>
  <si>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</si>
  <si>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</si>
  <si>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</si>
  <si>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</si>
  <si>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</si>
  <si>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</si>
  <si>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</si>
  <si>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</si>
  <si>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</si>
  <si>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</si>
  <si>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</si>
  <si>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</si>
  <si>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</si>
  <si>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</si>
  <si>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</si>
  <si>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</si>
  <si>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</si>
  <si>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</si>
  <si>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</si>
  <si>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</si>
  <si>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</si>
  <si>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</si>
  <si>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</si>
  <si>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</si>
  <si>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</si>
  <si>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</si>
  <si>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</si>
  <si>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</si>
  <si>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</si>
  <si>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</si>
  <si>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</si>
  <si>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</si>
  <si>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</si>
  <si>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</si>
  <si>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</si>
  <si>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</si>
  <si>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</si>
  <si>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</si>
  <si>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</si>
  <si>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</si>
  <si>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</si>
  <si>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</si>
  <si>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</si>
  <si>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</si>
  <si>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</si>
  <si>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</si>
  <si>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</si>
  <si>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</si>
  <si>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</si>
  <si>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</si>
  <si>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</si>
  <si>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</si>
  <si>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</si>
  <si>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</si>
  <si>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</si>
  <si>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</si>
  <si>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</si>
  <si>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</si>
  <si>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</si>
  <si>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</si>
  <si>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</si>
  <si>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</si>
  <si>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</si>
  <si>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</si>
  <si>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</si>
  <si>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</si>
  <si>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</si>
  <si>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</si>
  <si>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</si>
  <si>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</si>
  <si>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</si>
  <si>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</si>
  <si>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</si>
  <si>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</si>
  <si>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</si>
  <si>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</si>
  <si>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</si>
  <si>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</si>
  <si>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</si>
  <si>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</si>
  <si>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</si>
  <si>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</si>
  <si>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</si>
  <si>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</si>
  <si>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</si>
  <si>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</si>
  <si>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</si>
  <si>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</si>
  <si>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</si>
  <si>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</si>
  <si>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</si>
  <si>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</si>
  <si>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</si>
  <si>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</si>
  <si>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</si>
  <si>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</si>
  <si>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</si>
  <si>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</si>
  <si>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</si>
  <si>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</si>
  <si>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</si>
  <si>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</si>
  <si>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</si>
  <si>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</si>
  <si>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</si>
  <si>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</si>
  <si>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</si>
  <si>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</si>
  <si>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</si>
  <si>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</si>
  <si>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</si>
  <si>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</si>
  <si>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</si>
  <si>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</si>
  <si>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</si>
  <si>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</si>
  <si>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</si>
  <si>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</si>
  <si>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</si>
  <si>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</si>
  <si>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</si>
  <si>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</si>
  <si>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</si>
  <si>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</si>
  <si>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</si>
  <si>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</si>
  <si>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</si>
  <si>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</si>
  <si>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</si>
  <si>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</si>
  <si>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</si>
  <si>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</si>
  <si>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</si>
  <si>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</si>
  <si>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</si>
  <si>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</si>
  <si>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</si>
  <si>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</si>
  <si>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</si>
  <si>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</si>
  <si>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</si>
  <si>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</si>
  <si>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</si>
  <si>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</si>
  <si>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</si>
  <si>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</si>
  <si>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</si>
  <si>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</si>
  <si>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</si>
  <si>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</si>
  <si>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</si>
  <si>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</si>
  <si>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</si>
  <si>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</si>
  <si>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</si>
  <si>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</si>
  <si>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</si>
  <si>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</si>
  <si>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</si>
  <si>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</si>
  <si>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</si>
  <si>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</si>
  <si>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</si>
  <si>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</si>
  <si>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</si>
  <si>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</si>
  <si>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</si>
  <si>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</si>
  <si>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</si>
  <si>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</si>
  <si>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</si>
  <si>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</si>
  <si>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</si>
  <si>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</si>
  <si>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</si>
  <si>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</si>
  <si>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</si>
  <si>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</si>
  <si>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</si>
  <si>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</si>
  <si>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</si>
  <si>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</si>
  <si>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</si>
  <si>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</si>
  <si>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</si>
  <si>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</si>
  <si>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</si>
  <si>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</si>
  <si>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</si>
  <si>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</si>
  <si>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</si>
  <si>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</si>
  <si>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</si>
  <si>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</si>
  <si>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</si>
  <si>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</si>
  <si>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</si>
  <si>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</si>
  <si>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</si>
  <si>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</si>
  <si>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</si>
  <si>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</si>
  <si>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</si>
  <si>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</si>
  <si>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</si>
  <si>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</si>
  <si>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</si>
  <si>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</si>
  <si>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</si>
  <si>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</si>
  <si>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</si>
  <si>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</si>
  <si>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</si>
  <si>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</si>
  <si>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</si>
  <si>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</si>
  <si>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</si>
  <si>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</si>
  <si>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</si>
  <si>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</si>
  <si>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</si>
  <si>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</si>
  <si>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</si>
  <si>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</si>
  <si>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</si>
  <si>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</si>
  <si>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</si>
  <si>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</si>
  <si>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</si>
  <si>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</si>
  <si>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</si>
  <si>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</si>
  <si>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</si>
  <si>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</si>
  <si>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</si>
  <si>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</si>
  <si>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</si>
  <si>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</si>
  <si>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</si>
  <si>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</si>
  <si>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</si>
  <si>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</si>
  <si>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</si>
  <si>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</si>
  <si>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</si>
  <si>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</si>
  <si>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</si>
  <si>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</si>
  <si>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</si>
  <si>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</si>
  <si>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</si>
  <si>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</si>
  <si>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</si>
  <si>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</si>
  <si>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</si>
  <si>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</si>
  <si>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</si>
  <si>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</si>
  <si>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</si>
  <si>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</si>
  <si>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</si>
  <si>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</si>
  <si>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</si>
  <si>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</si>
  <si>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</si>
  <si>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</si>
  <si>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</si>
  <si>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</si>
  <si>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</si>
  <si>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</si>
  <si>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</si>
  <si>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</si>
  <si>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</si>
  <si>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</si>
  <si>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</si>
  <si>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</si>
  <si>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</si>
  <si>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</si>
  <si>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</si>
  <si>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</si>
  <si>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</si>
  <si>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</si>
  <si>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</si>
  <si>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</si>
  <si>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</si>
  <si>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</si>
  <si>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</si>
  <si>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</si>
  <si>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</si>
  <si>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</si>
  <si>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</si>
  <si>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</si>
  <si>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</si>
  <si>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</si>
  <si>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</si>
  <si>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</si>
  <si>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</si>
  <si>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</si>
  <si>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</si>
  <si>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</si>
  <si>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</si>
  <si>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</si>
  <si>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</si>
  <si>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</si>
  <si>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</si>
  <si>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</si>
  <si>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</si>
  <si>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</si>
  <si>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</si>
  <si>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</si>
  <si>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</si>
  <si>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</si>
  <si>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</si>
  <si>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</si>
  <si>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</si>
  <si>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</si>
  <si>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</si>
  <si>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</si>
  <si>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</si>
  <si>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</si>
  <si>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</si>
  <si>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</si>
  <si>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</si>
  <si>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</si>
  <si>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</si>
  <si>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</si>
  <si>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</si>
  <si>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</si>
  <si>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</si>
  <si>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</si>
  <si>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</si>
  <si>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</si>
  <si>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</si>
  <si>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</si>
  <si>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</si>
  <si>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</si>
  <si>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</si>
  <si>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</si>
  <si>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</si>
  <si>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</si>
  <si>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</si>
  <si>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</si>
  <si>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</si>
  <si>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</si>
  <si>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</si>
  <si>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</si>
  <si>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</si>
  <si>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</si>
  <si>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</si>
  <si>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</si>
  <si>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</si>
  <si>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</si>
  <si>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</si>
  <si>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</si>
  <si>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</si>
  <si>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</si>
  <si>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</si>
  <si>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</si>
  <si>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</si>
  <si>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</si>
  <si>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</si>
  <si>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</si>
  <si>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</si>
  <si>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</si>
  <si>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</si>
  <si>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</si>
  <si>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</si>
  <si>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</si>
  <si>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</si>
  <si>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</si>
  <si>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</si>
  <si>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</si>
  <si>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</si>
  <si>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</si>
  <si>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</si>
  <si>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</si>
  <si>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</si>
  <si>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</si>
  <si>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</si>
  <si>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</si>
  <si>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</si>
  <si>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</si>
  <si>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</si>
  <si>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</si>
  <si>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</si>
  <si>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</si>
  <si>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</si>
  <si>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</si>
  <si>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</si>
  <si>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</si>
  <si>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</si>
  <si>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</si>
  <si>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</si>
  <si>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</si>
  <si>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</si>
  <si>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</si>
  <si>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</si>
  <si>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</si>
  <si>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</si>
  <si>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</si>
  <si>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</si>
  <si>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</si>
  <si>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</si>
  <si>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</si>
  <si>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</si>
  <si>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</si>
  <si>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</si>
  <si>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</si>
  <si>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</si>
  <si>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</si>
  <si>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</si>
  <si>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</si>
  <si>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</si>
  <si>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</si>
  <si>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</si>
  <si>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</si>
  <si>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</si>
  <si>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</si>
  <si>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</si>
  <si>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</si>
  <si>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</si>
  <si>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</si>
  <si>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</si>
  <si>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</si>
  <si>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</si>
  <si>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</si>
  <si>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</si>
  <si>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</si>
  <si>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</si>
  <si>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</si>
  <si>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</si>
  <si>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</si>
  <si>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</si>
  <si>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</si>
  <si>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</si>
  <si>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</si>
  <si>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</si>
  <si>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</si>
  <si>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</si>
  <si>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</si>
  <si>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</si>
  <si>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</si>
  <si>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</si>
  <si>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</si>
  <si>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</si>
  <si>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</si>
  <si>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</si>
  <si>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</si>
  <si>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</si>
  <si>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</si>
  <si>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</si>
  <si>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</si>
  <si>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</si>
  <si>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</si>
  <si>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</si>
  <si>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</si>
  <si>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</si>
  <si>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</si>
  <si>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</si>
  <si>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</si>
  <si>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</si>
  <si>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</si>
  <si>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</si>
  <si>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</si>
  <si>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</si>
  <si>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</si>
  <si>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</si>
  <si>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</si>
  <si>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</si>
  <si>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</si>
  <si>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</si>
  <si>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</si>
  <si>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</si>
  <si>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</si>
  <si>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</si>
  <si>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</si>
  <si>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</si>
  <si>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</si>
  <si>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</si>
  <si>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</si>
  <si>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</si>
  <si>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</si>
  <si>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</si>
  <si>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</si>
  <si>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</si>
  <si>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</si>
  <si>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</si>
  <si>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</si>
  <si>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</si>
  <si>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</si>
  <si>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</si>
  <si>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</si>
  <si>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</si>
  <si>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</si>
  <si>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</si>
  <si>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</si>
  <si>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</si>
  <si>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</si>
  <si>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</si>
  <si>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</si>
  <si>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</si>
  <si>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</si>
  <si>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</si>
  <si>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</si>
  <si>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</si>
  <si>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</si>
  <si>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</si>
  <si>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</si>
  <si>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</si>
  <si>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</si>
  <si>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</si>
  <si>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</si>
  <si>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</si>
  <si>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</si>
  <si>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</si>
  <si>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</si>
  <si>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</si>
  <si>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</si>
  <si>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</si>
  <si>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</si>
  <si>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</si>
  <si>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</si>
  <si>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</si>
  <si>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</si>
  <si>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</si>
  <si>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</si>
  <si>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</si>
  <si>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</si>
  <si>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</si>
  <si>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</si>
  <si>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</si>
  <si>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</si>
  <si>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</si>
  <si>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</si>
  <si>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</si>
  <si>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</si>
  <si>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</si>
  <si>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</si>
  <si>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</si>
  <si>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</si>
  <si>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</si>
  <si>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</si>
  <si>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</si>
  <si>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</si>
  <si>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</si>
  <si>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</si>
  <si>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</si>
  <si>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</si>
  <si>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</si>
  <si>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</si>
  <si>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</si>
  <si>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</si>
  <si>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</si>
  <si>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</si>
  <si>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</si>
  <si>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</si>
  <si>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</si>
  <si>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</si>
  <si>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</si>
  <si>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</si>
  <si>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</si>
  <si>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</si>
  <si>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</si>
  <si>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</si>
  <si>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</si>
  <si>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</si>
  <si>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</si>
  <si>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</si>
  <si>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</si>
  <si>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</si>
  <si>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</si>
  <si>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</si>
  <si>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</si>
  <si>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</si>
  <si>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</si>
  <si>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</si>
  <si>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</si>
  <si>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</si>
  <si>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</si>
  <si>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</si>
  <si>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</si>
  <si>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</si>
  <si>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</si>
  <si>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</si>
  <si>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</si>
  <si>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</si>
  <si>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</si>
  <si>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</si>
  <si>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</si>
  <si>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</si>
  <si>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</si>
  <si>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</si>
  <si>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</si>
  <si>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</si>
  <si>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</si>
  <si>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</si>
  <si>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</si>
  <si>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</si>
  <si>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</si>
  <si>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</si>
  <si>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</si>
  <si>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</si>
  <si>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</si>
  <si>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</si>
  <si>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</si>
  <si>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</si>
  <si>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</si>
  <si>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</si>
  <si>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</si>
  <si>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</si>
  <si>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</si>
  <si>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</si>
  <si>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</si>
  <si>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</si>
  <si>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</si>
  <si>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</si>
  <si>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</si>
  <si>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</si>
  <si>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</si>
  <si>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</si>
  <si>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</si>
  <si>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</si>
  <si>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</si>
  <si>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</si>
  <si>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</si>
  <si>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</si>
  <si>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</si>
  <si>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</si>
  <si>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</si>
  <si>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</si>
  <si>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</si>
  <si>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</si>
  <si>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</si>
  <si>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</si>
  <si>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</si>
  <si>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</si>
  <si>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</si>
  <si>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</si>
  <si>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</si>
  <si>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</si>
  <si>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</si>
  <si>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</si>
  <si>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</si>
  <si>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</si>
  <si>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</si>
  <si>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</si>
  <si>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</si>
  <si>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</si>
  <si>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</si>
  <si>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</si>
  <si>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</si>
  <si>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</si>
  <si>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</si>
  <si>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</si>
  <si>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</si>
  <si>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</si>
  <si>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</si>
  <si>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</si>
  <si>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</si>
  <si>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</si>
  <si>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</si>
  <si>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</si>
  <si>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</si>
  <si>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</si>
  <si>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</si>
  <si>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</si>
  <si>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</si>
  <si>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</si>
  <si>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</si>
  <si>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</si>
  <si>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</si>
  <si>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</si>
  <si>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</si>
  <si>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</si>
  <si>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</si>
  <si>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</si>
  <si>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</si>
  <si>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</si>
  <si>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</si>
  <si>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</si>
  <si>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</si>
  <si>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</si>
  <si>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</si>
  <si>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</si>
  <si>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</si>
  <si>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</si>
  <si>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</si>
  <si>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</si>
  <si>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</si>
  <si>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</si>
  <si>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</si>
  <si>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</si>
  <si>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</si>
  <si>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</si>
  <si>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</si>
  <si>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</si>
  <si>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</si>
  <si>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</si>
  <si>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</si>
  <si>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</si>
  <si>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</si>
  <si>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</si>
  <si>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</si>
  <si>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</si>
  <si>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</si>
  <si>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</si>
  <si>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</si>
  <si>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</si>
  <si>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</si>
  <si>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</si>
  <si>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</si>
  <si>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</si>
  <si>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</si>
  <si>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</si>
  <si>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</si>
  <si>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</si>
  <si>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</si>
  <si>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</si>
  <si>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</si>
  <si>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</si>
  <si>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</si>
  <si>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</si>
  <si>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</si>
  <si>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</si>
  <si>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</si>
  <si>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</si>
  <si>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</si>
  <si>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</si>
  <si>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</si>
  <si>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</si>
  <si>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</si>
  <si>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</si>
  <si>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</si>
  <si>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</si>
  <si>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</si>
  <si>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</si>
  <si>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</si>
  <si>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</si>
  <si>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</si>
  <si>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</si>
  <si>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</si>
  <si>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</si>
  <si>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</si>
  <si>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</si>
  <si>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</si>
  <si>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</si>
  <si>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</si>
  <si>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</si>
  <si>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</si>
  <si>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</si>
  <si>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</si>
  <si>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</si>
  <si>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</si>
  <si>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</si>
  <si>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</si>
  <si>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</si>
  <si>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</si>
  <si>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</si>
  <si>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</si>
  <si>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</si>
  <si>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</si>
  <si>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</si>
  <si>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</si>
  <si>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</si>
  <si>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</si>
  <si>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</si>
  <si>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</si>
  <si>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</si>
  <si>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</si>
  <si>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</si>
  <si>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</si>
  <si>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</si>
  <si>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</si>
  <si>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</si>
  <si>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</si>
  <si>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</si>
  <si>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</si>
  <si>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</si>
  <si>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</si>
  <si>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</si>
  <si>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</si>
  <si>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</si>
  <si>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</si>
  <si>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</si>
  <si>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</si>
  <si>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</si>
  <si>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</si>
  <si>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</si>
  <si>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</si>
  <si>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</si>
  <si>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</si>
  <si>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</si>
  <si>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</si>
  <si>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</si>
  <si>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</si>
  <si>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</si>
  <si>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</si>
  <si>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</si>
  <si>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</si>
  <si>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</si>
  <si>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</si>
  <si>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</si>
  <si>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</si>
  <si>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</si>
  <si>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</si>
  <si>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</si>
  <si>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</si>
  <si>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</si>
  <si>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</si>
  <si>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</si>
  <si>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</si>
  <si>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</si>
  <si>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</si>
  <si>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</si>
  <si>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</si>
  <si>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</si>
  <si>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</si>
  <si>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</si>
  <si>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</si>
  <si>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</si>
  <si>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</si>
  <si>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</si>
  <si>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</si>
  <si>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</si>
  <si>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</si>
  <si>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</si>
  <si>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</si>
  <si>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</si>
  <si>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</si>
  <si>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</si>
  <si>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</si>
  <si>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</si>
  <si>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</si>
  <si>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</si>
  <si>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</si>
  <si>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</si>
  <si>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</si>
  <si>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</si>
  <si>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</si>
  <si>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</si>
  <si>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</si>
  <si>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</si>
  <si>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</si>
  <si>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</si>
  <si>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</si>
  <si>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</si>
  <si>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</si>
  <si>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</si>
  <si>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</si>
  <si>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</si>
  <si>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</si>
  <si>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</si>
  <si>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</si>
  <si>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</si>
  <si>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</si>
  <si>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</si>
  <si>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</si>
  <si>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</si>
  <si>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</si>
  <si>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</si>
  <si>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</si>
  <si>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</si>
  <si>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</si>
  <si>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</si>
  <si>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</si>
  <si>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</si>
  <si>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</si>
  <si>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</si>
  <si>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</si>
  <si>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</si>
  <si>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</si>
  <si>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</si>
  <si>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</si>
  <si>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</si>
  <si>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</si>
  <si>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</si>
  <si>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</si>
  <si>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</si>
  <si>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</si>
  <si>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</si>
  <si>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</si>
  <si>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</si>
  <si>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</si>
  <si>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</si>
  <si>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</si>
  <si>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</si>
  <si>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</si>
  <si>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</si>
  <si>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</si>
  <si>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</si>
  <si>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</si>
  <si>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</si>
  <si>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</si>
  <si>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</si>
  <si>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</si>
  <si>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</si>
  <si>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</si>
  <si>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</si>
  <si>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</si>
  <si>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</si>
  <si>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</si>
  <si>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</si>
  <si>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</si>
  <si>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</si>
  <si>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</si>
  <si>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</si>
  <si>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</si>
  <si>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</si>
  <si>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</si>
  <si>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</si>
  <si>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</si>
  <si>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</si>
  <si>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</si>
  <si>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</si>
  <si>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</si>
  <si>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</si>
  <si>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</si>
  <si>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</si>
  <si>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</si>
  <si>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</si>
  <si>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</si>
  <si>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</si>
  <si>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</si>
  <si>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</si>
  <si>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</si>
  <si>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</si>
  <si>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</si>
  <si>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</si>
  <si>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</si>
  <si>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</si>
  <si>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</si>
  <si>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</si>
  <si>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</si>
  <si>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</si>
  <si>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</si>
  <si>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</si>
  <si>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</si>
  <si>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</si>
  <si>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</si>
  <si>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</si>
  <si>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</si>
  <si>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</si>
  <si>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</si>
  <si>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</si>
  <si>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</si>
  <si>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</si>
  <si>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</si>
  <si>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</si>
  <si>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</si>
  <si>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</si>
  <si>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</si>
  <si>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</si>
  <si>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</si>
  <si>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</si>
  <si>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</si>
  <si>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</si>
  <si>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</si>
  <si>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</si>
  <si>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</si>
  <si>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</si>
  <si>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</si>
  <si>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</si>
  <si>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</si>
  <si>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</si>
  <si>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</si>
  <si>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</si>
  <si>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</si>
  <si>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</si>
  <si>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</si>
  <si>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</si>
  <si>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</si>
  <si>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</si>
  <si>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</si>
  <si>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</si>
  <si>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</si>
  <si>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</si>
  <si>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</si>
  <si>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</si>
  <si>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</si>
  <si>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</si>
  <si>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</si>
  <si>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</si>
  <si>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</si>
  <si>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</si>
  <si>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</si>
  <si>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</si>
  <si>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</si>
  <si>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</si>
  <si>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</si>
  <si>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</si>
  <si>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</si>
  <si>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</si>
  <si>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</si>
  <si>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</si>
  <si>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</si>
  <si>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</si>
  <si>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</si>
  <si>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</si>
  <si>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</si>
  <si>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</si>
  <si>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</si>
  <si>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</si>
  <si>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</si>
  <si>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</si>
  <si>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</si>
  <si>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</si>
  <si>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</si>
  <si>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</si>
  <si>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</si>
  <si>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</si>
  <si>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</si>
  <si>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</si>
  <si>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</si>
  <si>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</si>
  <si>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</si>
  <si>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</si>
  <si>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</si>
  <si>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</si>
  <si>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</si>
  <si>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</si>
  <si>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</si>
  <si>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</si>
  <si>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</si>
  <si>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</si>
  <si>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</si>
  <si>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</si>
  <si>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</si>
  <si>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</si>
  <si>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</si>
  <si>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</si>
  <si>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</si>
  <si>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</si>
  <si>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</si>
  <si>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</si>
  <si>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</si>
  <si>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</si>
  <si>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</si>
  <si>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</si>
  <si>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</si>
  <si>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</si>
  <si>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</si>
  <si>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</si>
  <si>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</si>
  <si>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</si>
  <si>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</si>
  <si>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</si>
  <si>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</si>
  <si>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</si>
  <si>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</si>
  <si>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</si>
  <si>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</si>
  <si>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</si>
  <si>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</si>
  <si>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</si>
  <si>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</si>
  <si>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</si>
  <si>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</si>
  <si>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</si>
  <si>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</si>
  <si>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</si>
  <si>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</si>
  <si>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</si>
  <si>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</si>
  <si>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</si>
  <si>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</si>
  <si>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</si>
  <si>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</si>
  <si>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</si>
  <si>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</si>
  <si>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</si>
  <si>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</si>
  <si>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</si>
  <si>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</si>
  <si>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</si>
  <si>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</si>
  <si>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</si>
  <si>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</si>
  <si>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</si>
  <si>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</si>
  <si>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</si>
  <si>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</si>
  <si>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</si>
  <si>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</si>
  <si>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</si>
  <si>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</si>
  <si>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</si>
  <si>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</si>
  <si>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</si>
  <si>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</si>
  <si>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</si>
  <si>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</si>
  <si>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</si>
  <si>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</si>
  <si>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</si>
  <si>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</si>
  <si>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</si>
  <si>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</si>
  <si>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</si>
  <si>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</si>
  <si>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</si>
  <si>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</si>
  <si>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</si>
  <si>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</si>
  <si>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</si>
  <si>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</si>
  <si>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</si>
  <si>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</si>
  <si>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</si>
  <si>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</si>
  <si>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</si>
  <si>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</si>
  <si>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</si>
  <si>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</si>
  <si>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</si>
  <si>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</si>
  <si>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</si>
  <si>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</si>
  <si>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</si>
  <si>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</si>
  <si>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</si>
  <si>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</si>
  <si>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</si>
  <si>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</si>
  <si>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</si>
  <si>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</si>
  <si>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</si>
  <si>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</si>
  <si>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</si>
  <si>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</si>
  <si>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</si>
  <si>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</si>
  <si>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</si>
  <si>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</si>
  <si>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</si>
  <si>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</si>
  <si>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</si>
  <si>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</si>
  <si>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</si>
  <si>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</si>
  <si>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</si>
  <si>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</si>
  <si>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</si>
  <si>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</si>
  <si>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</si>
  <si>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</si>
  <si>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</si>
  <si>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</si>
  <si>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</si>
  <si>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</si>
  <si>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</si>
  <si>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</si>
  <si>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</si>
  <si>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</si>
  <si>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</si>
  <si>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</si>
  <si>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</si>
  <si>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</si>
  <si>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</si>
  <si>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</si>
  <si>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</si>
  <si>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</si>
  <si>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</si>
  <si>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</si>
  <si>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</si>
  <si>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</si>
  <si>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</si>
  <si>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</si>
  <si>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</si>
  <si>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</si>
  <si>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</si>
  <si>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</si>
  <si>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</si>
  <si>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</si>
  <si>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</si>
  <si>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</si>
  <si>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</si>
  <si>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</si>
  <si>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</si>
  <si>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</si>
  <si>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</si>
  <si>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</si>
  <si>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</si>
  <si>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</si>
  <si>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</si>
  <si>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</si>
  <si>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</si>
  <si>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</si>
  <si>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</si>
  <si>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</si>
  <si>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</si>
  <si>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</si>
  <si>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</si>
  <si>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</si>
  <si>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</si>
  <si>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</si>
  <si>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</si>
  <si>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</si>
  <si>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</si>
  <si>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</si>
  <si>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</si>
  <si>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</si>
  <si>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</si>
  <si>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</si>
  <si>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</si>
  <si>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</si>
  <si>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</si>
  <si>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</si>
  <si>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</si>
  <si>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</si>
  <si>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</si>
  <si>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</si>
  <si>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</si>
  <si>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</si>
  <si>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</si>
  <si>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</si>
  <si>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</si>
  <si>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</si>
  <si>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</si>
  <si>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</si>
  <si>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</si>
  <si>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</si>
  <si>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</si>
  <si>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</si>
  <si>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</si>
  <si>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</si>
  <si>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</si>
  <si>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</si>
  <si>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</si>
  <si>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</si>
  <si>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</si>
  <si>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</si>
  <si>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</si>
  <si>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</si>
  <si>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</si>
  <si>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</si>
  <si>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</si>
  <si>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</si>
  <si>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</si>
  <si>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</si>
  <si>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</si>
  <si>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</si>
  <si>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</si>
  <si>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</si>
  <si>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</si>
  <si>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</si>
  <si>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</si>
  <si>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</si>
  <si>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</si>
  <si>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</si>
  <si>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</si>
  <si>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</si>
  <si>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</si>
  <si>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</si>
  <si>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</si>
  <si>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</si>
  <si>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</si>
  <si>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</si>
  <si>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</si>
  <si>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</si>
  <si>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</si>
  <si>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</si>
  <si>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</si>
  <si>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</si>
  <si>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</si>
  <si>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</si>
  <si>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</si>
  <si>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</si>
  <si>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</si>
  <si>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</si>
  <si>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</si>
  <si>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</si>
  <si>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</si>
  <si>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</si>
  <si>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</si>
  <si>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</si>
  <si>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</si>
  <si>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</si>
  <si>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</si>
  <si>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</si>
  <si>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</si>
  <si>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</si>
  <si>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</si>
  <si>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</si>
  <si>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</si>
  <si>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</si>
  <si>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</si>
  <si>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</si>
  <si>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</si>
  <si>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</si>
  <si>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</si>
  <si>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</si>
  <si>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</si>
  <si>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</si>
  <si>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</si>
  <si>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</si>
  <si>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</si>
  <si>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</si>
  <si>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</si>
  <si>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</si>
  <si>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</si>
  <si>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</si>
  <si>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</si>
  <si>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</si>
  <si>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</si>
  <si>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</si>
  <si>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</si>
  <si>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</si>
  <si>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</si>
  <si>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</si>
  <si>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</si>
  <si>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</si>
  <si>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</si>
  <si>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</si>
  <si>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</si>
  <si>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</si>
  <si>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</si>
  <si>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</si>
  <si>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</si>
  <si>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</si>
  <si>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</si>
  <si>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</si>
  <si>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</si>
  <si>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</si>
  <si>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</si>
  <si>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</si>
  <si>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</si>
  <si>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</si>
  <si>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</si>
  <si>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</si>
  <si>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</si>
  <si>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</si>
  <si>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</si>
  <si>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</si>
  <si>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</si>
  <si>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</si>
  <si>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</si>
  <si>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</si>
  <si>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</si>
  <si>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</si>
  <si>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</si>
  <si>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</si>
  <si>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</si>
  <si>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</si>
  <si>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</si>
  <si>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</si>
  <si>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</si>
  <si>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</si>
  <si>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</si>
  <si>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</si>
  <si>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</si>
  <si>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</si>
  <si>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</si>
  <si>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</si>
  <si>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</si>
  <si>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</si>
  <si>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</si>
  <si>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</si>
  <si>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</si>
  <si>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</si>
  <si>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</si>
  <si>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</si>
  <si>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</si>
  <si>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</si>
  <si>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</si>
  <si>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</si>
  <si>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</si>
  <si>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</si>
  <si>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</si>
  <si>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</si>
  <si>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</si>
  <si>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</si>
  <si>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</si>
  <si>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</si>
  <si>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</si>
  <si>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</si>
  <si>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</si>
  <si>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</si>
  <si>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</si>
  <si>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</si>
  <si>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</si>
  <si>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</si>
  <si>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</si>
  <si>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</si>
  <si>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</si>
  <si>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</si>
  <si>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</si>
  <si>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</si>
  <si>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</si>
  <si>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</si>
  <si>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</si>
  <si>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</si>
  <si>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</si>
  <si>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</si>
  <si>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</si>
  <si>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</si>
  <si>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</si>
  <si>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</si>
  <si>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</si>
  <si>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</si>
  <si>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</si>
  <si>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</si>
  <si>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</si>
  <si>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</si>
  <si>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</si>
  <si>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</si>
  <si>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</si>
  <si>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</si>
  <si>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</si>
  <si>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</si>
  <si>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</si>
  <si>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</si>
  <si>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</si>
  <si>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</si>
  <si>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</si>
  <si>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</si>
  <si>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</si>
  <si>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</si>
  <si>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</si>
  <si>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</si>
  <si>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</si>
  <si>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</si>
  <si>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</si>
  <si>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</si>
  <si>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</si>
  <si>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</si>
  <si>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</si>
  <si>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</si>
  <si>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</si>
  <si>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</si>
  <si>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</si>
  <si>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</si>
  <si>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</si>
  <si>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</si>
  <si>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</si>
  <si>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</si>
  <si>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</si>
  <si>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</si>
  <si>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</si>
  <si>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</si>
  <si>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</si>
  <si>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</si>
  <si>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</si>
  <si>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</si>
  <si>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</si>
  <si>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</si>
  <si>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</si>
  <si>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</si>
  <si>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</si>
  <si>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</si>
  <si>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</si>
  <si>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</si>
  <si>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</si>
  <si>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</si>
  <si>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</si>
  <si>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</si>
  <si>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</si>
  <si>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</si>
  <si>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</si>
  <si>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</si>
  <si>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</si>
  <si>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</si>
  <si>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</si>
  <si>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</si>
  <si>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</si>
  <si>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</si>
  <si>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</si>
  <si>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</si>
  <si>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</si>
  <si>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</si>
  <si>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</si>
  <si>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</si>
  <si>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</si>
  <si>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</si>
  <si>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</si>
  <si>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</si>
  <si>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</si>
  <si>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</si>
  <si>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</si>
  <si>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</si>
  <si>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</si>
  <si>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</si>
  <si>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</si>
  <si>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</si>
  <si>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</si>
  <si>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</si>
  <si>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</si>
  <si>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</si>
  <si>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</si>
  <si>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</si>
  <si>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</si>
  <si>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</si>
  <si>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</si>
  <si>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</si>
  <si>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</si>
  <si>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</si>
  <si>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</si>
  <si>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</si>
  <si>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</si>
  <si>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</si>
  <si>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</si>
  <si>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</si>
  <si>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</si>
  <si>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</si>
  <si>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</si>
  <si>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</si>
  <si>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</si>
  <si>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</si>
  <si>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</si>
  <si>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</si>
  <si>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</si>
  <si>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</si>
  <si>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</si>
  <si>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</si>
  <si>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</si>
  <si>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</si>
  <si>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</si>
  <si>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</si>
  <si>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</si>
  <si>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</si>
  <si>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</si>
  <si>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</si>
  <si>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</si>
  <si>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</si>
  <si>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</si>
  <si>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</si>
  <si>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</si>
  <si>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</si>
  <si>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</si>
  <si>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</si>
  <si>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</si>
  <si>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</si>
  <si>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</si>
  <si>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</si>
  <si>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</si>
  <si>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</si>
  <si>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</si>
  <si>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</si>
  <si>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</si>
  <si>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</si>
  <si>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</si>
  <si>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</si>
  <si>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</si>
  <si>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</si>
  <si>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</si>
  <si>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</si>
  <si>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</si>
  <si>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</si>
  <si>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</si>
  <si>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</si>
  <si>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</si>
  <si>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</si>
  <si>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</si>
  <si>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</si>
  <si>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</si>
  <si>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</si>
  <si>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</si>
  <si>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</si>
  <si>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</si>
  <si>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</si>
  <si>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</si>
  <si>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</si>
  <si>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</si>
  <si>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</si>
  <si>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</si>
  <si>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</si>
  <si>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</si>
  <si>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</si>
  <si>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</si>
  <si>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</si>
  <si>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</si>
  <si>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</si>
  <si>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</si>
  <si>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</si>
  <si>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</si>
  <si>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</si>
  <si>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</si>
  <si>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</si>
  <si>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</si>
  <si>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</si>
  <si>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</si>
  <si>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</si>
  <si>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</si>
  <si>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</si>
  <si>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</si>
  <si>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</si>
  <si>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</si>
  <si>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</si>
  <si>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</si>
  <si>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</si>
  <si>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</si>
  <si>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</si>
  <si>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</si>
  <si>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</si>
  <si>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</si>
  <si>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</si>
  <si>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</si>
  <si>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</si>
  <si>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</si>
  <si>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</si>
  <si>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</si>
  <si>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</si>
  <si>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</si>
  <si>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</si>
  <si>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</si>
  <si>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</si>
  <si>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</si>
  <si>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</si>
  <si>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</si>
  <si>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</si>
  <si>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</si>
  <si>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</si>
  <si>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</si>
  <si>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</si>
  <si>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</si>
  <si>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</si>
  <si>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</si>
  <si>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</si>
  <si>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</si>
  <si>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</si>
  <si>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</si>
  <si>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</si>
  <si>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</si>
  <si>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</si>
  <si>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</si>
  <si>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</si>
  <si>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</si>
  <si>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</si>
  <si>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</si>
  <si>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</si>
  <si>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</si>
  <si>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</si>
  <si>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</si>
  <si>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</si>
  <si>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</si>
  <si>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</si>
  <si>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</si>
  <si>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</si>
  <si>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</si>
  <si>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</si>
  <si>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</si>
  <si>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</si>
  <si>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</si>
  <si>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</si>
  <si>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</si>
  <si>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</si>
  <si>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</si>
  <si>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</si>
  <si>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</si>
  <si>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</si>
  <si>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</si>
  <si>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</si>
  <si>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</si>
  <si>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</si>
  <si>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</si>
  <si>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</si>
  <si>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</si>
  <si>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</si>
  <si>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</si>
  <si>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</si>
  <si>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</si>
  <si>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</si>
  <si>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</si>
  <si>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</si>
  <si>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</si>
  <si>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</si>
  <si>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</si>
  <si>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</si>
  <si>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</si>
  <si>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</si>
  <si>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</si>
  <si>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</si>
  <si>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</si>
  <si>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</si>
  <si>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</si>
  <si>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</si>
  <si>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</si>
  <si>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</si>
  <si>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</si>
  <si>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</si>
  <si>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</si>
  <si>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</si>
  <si>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</si>
  <si>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</si>
  <si>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</si>
  <si>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</si>
  <si>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</si>
  <si>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</si>
  <si>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</si>
  <si>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</si>
  <si>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</si>
  <si>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</si>
  <si>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</si>
  <si>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</si>
  <si>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</si>
  <si>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</si>
  <si>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</si>
  <si>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</si>
  <si>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</si>
  <si>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</si>
  <si>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</si>
  <si>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</si>
  <si>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</si>
  <si>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</si>
  <si>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</si>
  <si>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</si>
  <si>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</si>
  <si>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</si>
  <si>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</si>
  <si>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</si>
  <si>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</si>
  <si>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</si>
  <si>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</si>
  <si>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</si>
  <si>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</si>
  <si>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</si>
  <si>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</si>
  <si>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</si>
  <si>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</si>
  <si>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</si>
  <si>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</si>
  <si>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</si>
  <si>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</si>
  <si>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</si>
  <si>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</si>
  <si>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</si>
  <si>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</si>
  <si>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</si>
  <si>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</si>
  <si>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</si>
  <si>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</si>
  <si>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</si>
  <si>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</si>
  <si>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</si>
  <si>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</si>
  <si>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</si>
  <si>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</si>
  <si>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</si>
  <si>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</si>
  <si>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</si>
  <si>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</si>
  <si>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</si>
  <si>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</si>
  <si>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</si>
  <si>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</si>
  <si>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</si>
  <si>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</si>
  <si>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</si>
  <si>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</si>
  <si>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</si>
  <si>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</si>
  <si>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</si>
  <si>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</si>
  <si>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</si>
  <si>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</si>
  <si>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</si>
  <si>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</si>
  <si>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</si>
  <si>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</si>
  <si>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</si>
  <si>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</si>
  <si>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</si>
  <si>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</si>
  <si>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</si>
  <si>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</si>
  <si>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</si>
  <si>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</si>
  <si>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</si>
  <si>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</si>
  <si>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</si>
  <si>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</si>
  <si>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</si>
  <si>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</si>
  <si>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</si>
  <si>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</si>
  <si>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</si>
  <si>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</si>
  <si>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</si>
  <si>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</si>
  <si>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</si>
  <si>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</si>
  <si>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</si>
  <si>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</si>
  <si>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</si>
  <si>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</si>
  <si>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</si>
  <si>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</si>
  <si>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</si>
  <si>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</si>
  <si>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</si>
  <si>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</si>
  <si>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</si>
  <si>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</si>
  <si>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</si>
  <si>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</si>
  <si>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</si>
  <si>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</si>
  <si>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</si>
  <si>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</si>
  <si>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</si>
  <si>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</si>
  <si>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</si>
  <si>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</si>
  <si>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</si>
  <si>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</si>
  <si>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</si>
  <si>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</si>
  <si>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</si>
  <si>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</si>
  <si>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</si>
  <si>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</si>
  <si>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</si>
  <si>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</si>
  <si>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</si>
  <si>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</si>
  <si>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</si>
  <si>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</si>
  <si>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</si>
  <si>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</si>
  <si>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</si>
  <si>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</si>
  <si>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</si>
  <si>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</si>
  <si>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</si>
  <si>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</si>
  <si>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</si>
  <si>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</si>
  <si>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</si>
  <si>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</si>
  <si>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</si>
  <si>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</si>
  <si>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</si>
  <si>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</si>
  <si>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</si>
  <si>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</si>
  <si>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</si>
  <si>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</si>
  <si>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</si>
  <si>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</si>
  <si>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</si>
  <si>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</si>
  <si>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</si>
  <si>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</si>
  <si>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</si>
  <si>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</si>
  <si>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</si>
  <si>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</si>
  <si>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</si>
  <si>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</si>
  <si>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</si>
  <si>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</si>
  <si>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</si>
  <si>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</si>
  <si>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</si>
  <si>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</si>
  <si>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</si>
  <si>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</si>
  <si>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</si>
  <si>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</si>
  <si>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</si>
  <si>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</si>
  <si>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</si>
  <si>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</si>
  <si>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</si>
  <si>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</si>
  <si>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</si>
  <si>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</si>
  <si>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</si>
  <si>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</si>
  <si>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</si>
  <si>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</si>
  <si>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</si>
  <si>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</si>
  <si>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</si>
  <si>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</si>
  <si>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</si>
  <si>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</si>
  <si>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</si>
  <si>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</si>
  <si>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</si>
  <si>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</si>
  <si>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</si>
  <si>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</si>
  <si>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</si>
  <si>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</si>
  <si>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</si>
  <si>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</si>
  <si>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</si>
  <si>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</si>
  <si>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</si>
  <si>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</si>
  <si>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</si>
  <si>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</si>
  <si>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</si>
  <si>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</si>
  <si>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</si>
  <si>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</si>
  <si>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</si>
  <si>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</si>
  <si>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</si>
  <si>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</si>
  <si>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</si>
  <si>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</si>
  <si>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</si>
  <si>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</si>
  <si>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</si>
  <si>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</si>
  <si>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</si>
  <si>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</si>
  <si>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</si>
  <si>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</si>
  <si>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</si>
  <si>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</si>
  <si>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</si>
  <si>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</si>
  <si>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</si>
  <si>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</si>
  <si>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</si>
  <si>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</si>
  <si>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</si>
  <si>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</si>
  <si>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</si>
  <si>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</si>
  <si>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</si>
  <si>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</si>
  <si>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</si>
  <si>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</si>
  <si>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</si>
  <si>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</si>
  <si>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</si>
  <si>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</si>
  <si>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</si>
  <si>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</si>
  <si>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</si>
  <si>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</si>
  <si>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</si>
  <si>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</si>
  <si>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</si>
  <si>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</si>
  <si>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</si>
  <si>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</si>
  <si>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</si>
  <si>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</si>
  <si>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</si>
  <si>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</si>
  <si>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</si>
  <si>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</si>
  <si>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</si>
  <si>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</si>
  <si>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</si>
  <si>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</si>
  <si>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</si>
  <si>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</si>
  <si>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</si>
  <si>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</si>
  <si>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</si>
  <si>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</si>
  <si>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</si>
  <si>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</si>
  <si>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</si>
  <si>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</si>
  <si>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</si>
  <si>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</si>
  <si>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</si>
  <si>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</si>
  <si>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</si>
  <si>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</si>
  <si>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</si>
  <si>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</si>
  <si>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</si>
  <si>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</si>
  <si>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</si>
  <si>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</si>
  <si>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</si>
  <si>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</si>
  <si>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</si>
  <si>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</si>
  <si>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</si>
  <si>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</si>
  <si>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</si>
  <si>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</si>
  <si>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</si>
  <si>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</si>
  <si>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</si>
  <si>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</si>
  <si>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</si>
  <si>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</si>
  <si>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</si>
  <si>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</si>
  <si>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</si>
  <si>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</si>
  <si>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</si>
  <si>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</si>
  <si>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</si>
  <si>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</si>
  <si>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</si>
  <si>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</si>
  <si>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</si>
  <si>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</si>
  <si>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</si>
  <si>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</si>
  <si>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</si>
  <si>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</si>
  <si>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</si>
  <si>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</si>
  <si>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</si>
  <si>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</si>
  <si>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</si>
  <si>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</si>
  <si>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</si>
  <si>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</si>
  <si>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</si>
  <si>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</si>
  <si>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</si>
  <si>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</si>
  <si>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</si>
  <si>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</si>
  <si>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</si>
  <si>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</si>
  <si>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</si>
  <si>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</si>
  <si>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</si>
  <si>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</si>
  <si>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</si>
  <si>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</si>
  <si>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</si>
  <si>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</si>
  <si>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</si>
  <si>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</si>
  <si>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</si>
  <si>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</si>
  <si>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</si>
  <si>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</si>
  <si>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</si>
  <si>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</si>
  <si>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</si>
  <si>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</si>
  <si>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</si>
  <si>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</si>
  <si>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</si>
  <si>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</si>
  <si>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</si>
  <si>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</si>
  <si>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</si>
  <si>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</si>
  <si>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</si>
  <si>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</si>
  <si>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</si>
  <si>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</si>
  <si>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</si>
  <si>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</si>
  <si>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</si>
  <si>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</si>
  <si>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</si>
  <si>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</si>
  <si>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</si>
  <si>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</si>
  <si>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</si>
  <si>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</si>
  <si>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</si>
  <si>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</si>
  <si>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</si>
  <si>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</si>
  <si>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</si>
  <si>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</si>
  <si>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</si>
  <si>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</si>
  <si>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</si>
  <si>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</si>
  <si>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</si>
  <si>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</si>
  <si>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</si>
  <si>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</si>
  <si>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</si>
  <si>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</si>
  <si>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</si>
  <si>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</si>
  <si>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</si>
  <si>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</si>
  <si>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</si>
  <si>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</si>
  <si>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</si>
  <si>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</si>
  <si>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</si>
  <si>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</si>
  <si>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</si>
  <si>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</si>
  <si>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</si>
  <si>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</si>
  <si>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</si>
  <si>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</si>
  <si>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</si>
  <si>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</si>
  <si>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</si>
  <si>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</si>
  <si>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</si>
  <si>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</si>
  <si>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</si>
  <si>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</si>
  <si>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</si>
  <si>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</si>
  <si>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</si>
  <si>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</si>
  <si>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</si>
  <si>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</si>
  <si>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</si>
  <si>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</si>
  <si>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</si>
  <si>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</si>
  <si>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</si>
  <si>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</si>
  <si>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</si>
  <si>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</si>
  <si>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</si>
  <si>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</si>
  <si>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</si>
  <si>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</si>
  <si>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</si>
  <si>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</si>
  <si>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</si>
  <si>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</si>
  <si>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</si>
  <si>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</si>
  <si>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</si>
  <si>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</si>
  <si>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</si>
  <si>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</si>
  <si>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</si>
  <si>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</si>
  <si>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</si>
  <si>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</si>
  <si>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</si>
  <si>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</si>
  <si>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</si>
  <si>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</si>
  <si>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</si>
  <si>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</si>
  <si>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</si>
  <si>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</si>
  <si>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</si>
  <si>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</si>
  <si>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</si>
  <si>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</si>
  <si>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</si>
  <si>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</si>
  <si>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</si>
  <si>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</si>
  <si>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</si>
  <si>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</si>
  <si>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</si>
  <si>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</si>
  <si>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</si>
  <si>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</si>
  <si>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</si>
  <si>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</si>
  <si>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</si>
  <si>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</si>
  <si>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</si>
  <si>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</si>
  <si>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</si>
  <si>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</si>
  <si>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</si>
  <si>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</si>
  <si>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</si>
  <si>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</si>
  <si>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</si>
  <si>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</si>
  <si>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</si>
  <si>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</si>
  <si>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</si>
  <si>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</si>
  <si>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</si>
  <si>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</si>
  <si>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</si>
  <si>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</si>
  <si>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</si>
  <si>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</si>
  <si>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</si>
  <si>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</si>
  <si>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</si>
  <si>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</si>
  <si>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</si>
  <si>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</si>
  <si>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</si>
  <si>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</si>
  <si>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</si>
  <si>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</si>
  <si>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</si>
  <si>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</si>
  <si>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</si>
  <si>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</si>
  <si>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</si>
  <si>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</si>
  <si>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</si>
  <si>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</si>
  <si>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</si>
  <si>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</si>
  <si>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</si>
  <si>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</si>
  <si>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</si>
  <si>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</si>
  <si>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</si>
  <si>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</si>
  <si>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</si>
  <si>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</si>
  <si>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</si>
  <si>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</si>
  <si>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</si>
  <si>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</si>
  <si>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</si>
  <si>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</si>
  <si>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</si>
  <si>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</si>
  <si>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</si>
  <si>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</si>
  <si>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</si>
  <si>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</si>
  <si>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</si>
  <si>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</si>
  <si>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</si>
  <si>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</si>
  <si>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</si>
  <si>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</si>
  <si>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</si>
  <si>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</si>
  <si>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</si>
  <si>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</si>
  <si>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</si>
  <si>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</si>
  <si>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</si>
  <si>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</si>
  <si>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</si>
  <si>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</si>
  <si>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</si>
  <si>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</si>
  <si>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</si>
  <si>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</si>
  <si>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</si>
  <si>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</si>
  <si>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</si>
  <si>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</si>
  <si>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</si>
  <si>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</si>
  <si>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</si>
  <si>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</si>
  <si>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</si>
  <si>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</si>
  <si>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</si>
  <si>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</si>
  <si>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</si>
  <si>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</si>
  <si>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</si>
  <si>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</si>
  <si>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</si>
  <si>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</si>
  <si>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</si>
  <si>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</si>
  <si>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</si>
  <si>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</si>
  <si>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</si>
  <si>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</si>
  <si>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</si>
  <si>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</si>
  <si>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</si>
  <si>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</si>
  <si>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</si>
  <si>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</si>
  <si>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</si>
  <si>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</si>
  <si>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</si>
  <si>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</si>
  <si>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</si>
  <si>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</si>
  <si>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</si>
  <si>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</si>
  <si>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</si>
  <si>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</si>
  <si>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</si>
  <si>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</si>
  <si>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</si>
  <si>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</si>
  <si>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</si>
  <si>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</si>
  <si>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</si>
  <si>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</si>
  <si>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</si>
  <si>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</si>
  <si>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</si>
  <si>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</si>
  <si>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</si>
  <si>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</si>
  <si>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</si>
  <si>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</si>
  <si>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</si>
  <si>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</si>
  <si>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</si>
  <si>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</si>
  <si>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</si>
  <si>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</si>
  <si>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</si>
  <si>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</si>
  <si>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</si>
  <si>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</si>
  <si>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</si>
  <si>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</si>
  <si>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</si>
  <si>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</si>
  <si>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</si>
  <si>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</si>
  <si>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</si>
  <si>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</si>
  <si>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</si>
  <si>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</si>
  <si>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</si>
  <si>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</si>
  <si>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</si>
  <si>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</si>
  <si>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</si>
  <si>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</si>
  <si>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</si>
  <si>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</si>
  <si>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</si>
  <si>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</si>
  <si>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</si>
  <si>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</si>
  <si>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</si>
  <si>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</si>
  <si>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</si>
  <si>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</si>
  <si>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</si>
  <si>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</si>
  <si>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</si>
  <si>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</si>
  <si>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</si>
  <si>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</si>
  <si>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</si>
  <si>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</si>
  <si>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</si>
  <si>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</si>
  <si>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</si>
  <si>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</si>
  <si>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</si>
  <si>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</si>
  <si>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</si>
  <si>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</si>
  <si>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</si>
  <si>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</si>
  <si>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</si>
  <si>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</si>
  <si>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</si>
  <si>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</si>
  <si>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</si>
  <si>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</si>
  <si>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</si>
  <si>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</si>
  <si>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</si>
  <si>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</si>
  <si>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</si>
  <si>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</si>
  <si>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</si>
  <si>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</si>
  <si>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</si>
  <si>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</si>
  <si>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</si>
  <si>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</si>
  <si>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</si>
  <si>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</si>
  <si>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</si>
  <si>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</si>
  <si>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</si>
  <si>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</si>
  <si>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</si>
  <si>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</si>
  <si>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</si>
  <si>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</si>
  <si>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</si>
  <si>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</si>
  <si>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</si>
  <si>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</si>
  <si>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</si>
  <si>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</si>
  <si>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</si>
  <si>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</si>
  <si>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</si>
  <si>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</si>
  <si>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</si>
  <si>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</si>
  <si>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</si>
  <si>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</si>
  <si>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</si>
  <si>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</si>
  <si>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</si>
  <si>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</si>
  <si>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</si>
  <si>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</si>
  <si>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</si>
  <si>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</si>
  <si>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</si>
  <si>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</si>
  <si>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</si>
  <si>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</si>
  <si>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</si>
  <si>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</si>
  <si>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</si>
  <si>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</si>
  <si>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</si>
  <si>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</si>
  <si>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</si>
  <si>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</si>
  <si>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</si>
  <si>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</si>
  <si>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</si>
  <si>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</si>
  <si>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</si>
  <si>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</si>
  <si>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</si>
  <si>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</si>
  <si>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</si>
  <si>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</si>
  <si>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</si>
  <si>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</si>
  <si>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</si>
  <si>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</si>
  <si>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</si>
  <si>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</si>
  <si>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</si>
  <si>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</si>
  <si>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</si>
  <si>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</si>
  <si>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</si>
  <si>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</si>
  <si>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</si>
  <si>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</si>
  <si>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</si>
  <si>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</si>
  <si>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</si>
  <si>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</si>
  <si>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</si>
  <si>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</si>
  <si>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</si>
  <si>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</si>
  <si>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</si>
  <si>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</si>
  <si>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</si>
  <si>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</si>
  <si>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</si>
  <si>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</si>
  <si>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</si>
  <si>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</si>
  <si>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</si>
  <si>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</si>
  <si>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</si>
  <si>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</si>
  <si>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</si>
  <si>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</si>
  <si>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</si>
  <si>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</si>
  <si>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</si>
  <si>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</si>
  <si>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</si>
  <si>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</si>
  <si>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</si>
  <si>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</si>
  <si>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</si>
  <si>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</si>
  <si>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</si>
  <si>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</si>
  <si>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</si>
  <si>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</si>
  <si>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</si>
  <si>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</si>
  <si>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</si>
  <si>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</si>
  <si>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</si>
  <si>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</si>
  <si>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</si>
  <si>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</si>
  <si>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</si>
  <si>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</si>
  <si>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</si>
  <si>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</si>
  <si>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</si>
  <si>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</si>
  <si>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</si>
  <si>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</si>
  <si>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</si>
  <si>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</si>
  <si>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</si>
  <si>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</si>
  <si>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</si>
  <si>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</si>
  <si>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</si>
  <si>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</si>
  <si>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</si>
  <si>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</si>
  <si>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</si>
  <si>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</si>
  <si>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</si>
  <si>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</si>
  <si>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</si>
  <si>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</si>
  <si>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</si>
  <si>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</si>
  <si>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</si>
  <si>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</si>
  <si>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</si>
  <si>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</si>
  <si>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</si>
  <si>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</si>
  <si>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</si>
  <si>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</si>
  <si>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</si>
  <si>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</si>
  <si>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</si>
  <si>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</si>
  <si>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</si>
  <si>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</si>
  <si>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</si>
  <si>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</si>
  <si>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</si>
  <si>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</si>
  <si>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</si>
  <si>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</si>
  <si>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</si>
  <si>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</si>
  <si>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</si>
  <si>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</si>
  <si>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</si>
  <si>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</si>
  <si>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</si>
  <si>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</si>
  <si>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</si>
  <si>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</si>
  <si>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</si>
  <si>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</si>
  <si>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</si>
  <si>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</si>
  <si>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</si>
  <si>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</si>
  <si>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</si>
  <si>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</si>
  <si>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</si>
  <si>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</si>
  <si>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</si>
  <si>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</si>
  <si>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</si>
  <si>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</si>
  <si>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</si>
  <si>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</si>
  <si>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</si>
  <si>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</si>
  <si>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</si>
  <si>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</si>
  <si>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</si>
  <si>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</si>
  <si>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</si>
  <si>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</si>
  <si>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</si>
  <si>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</si>
  <si>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</si>
  <si>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</si>
  <si>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</si>
  <si>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</si>
  <si>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</si>
  <si>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</si>
  <si>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</si>
  <si>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</si>
  <si>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</si>
  <si>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</si>
  <si>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</si>
  <si>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</si>
  <si>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</si>
  <si>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</si>
  <si>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</si>
  <si>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</si>
  <si>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</si>
  <si>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</si>
  <si>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</si>
  <si>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</si>
  <si>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</si>
  <si>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</si>
  <si>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</si>
  <si>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</si>
  <si>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</si>
  <si>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</si>
  <si>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</si>
  <si>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</si>
  <si>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</si>
  <si>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</si>
  <si>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</si>
  <si>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</si>
  <si>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</si>
  <si>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</si>
  <si>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</si>
  <si>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</si>
  <si>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</si>
  <si>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</si>
  <si>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</si>
  <si>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</si>
  <si>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</si>
  <si>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</si>
  <si>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</si>
  <si>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</si>
  <si>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</si>
  <si>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</si>
  <si>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</si>
  <si>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</si>
  <si>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</si>
  <si>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</si>
  <si>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</si>
  <si>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</si>
  <si>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</si>
  <si>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</si>
  <si>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</si>
  <si>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</si>
  <si>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</si>
  <si>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</si>
  <si>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</si>
  <si>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</si>
  <si>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</si>
  <si>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</si>
  <si>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</si>
  <si>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</si>
  <si>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</si>
  <si>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</si>
  <si>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</si>
  <si>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</si>
  <si>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</si>
  <si>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</si>
  <si>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</si>
  <si>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</si>
  <si>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</si>
  <si>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</si>
  <si>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</si>
  <si>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</si>
  <si>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</si>
  <si>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</si>
  <si>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</si>
  <si>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</si>
  <si>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</si>
  <si>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</si>
  <si>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</si>
  <si>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</si>
  <si>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</si>
  <si>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</si>
  <si>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</si>
  <si>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</si>
  <si>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</si>
  <si>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</si>
  <si>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</si>
  <si>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</si>
  <si>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</si>
  <si>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</si>
  <si>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</si>
  <si>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</si>
  <si>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</si>
  <si>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</si>
  <si>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</si>
  <si>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</si>
  <si>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</si>
  <si>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</si>
  <si>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</si>
  <si>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</si>
  <si>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</si>
  <si>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</si>
  <si>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</si>
  <si>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</si>
  <si>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</si>
  <si>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</si>
  <si>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</si>
  <si>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</si>
  <si>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</si>
  <si>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</si>
  <si>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</si>
  <si>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</si>
  <si>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</si>
  <si>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</si>
  <si>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</si>
  <si>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</si>
  <si>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</si>
  <si>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</si>
  <si>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</si>
  <si>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</si>
  <si>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</si>
  <si>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</si>
  <si>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</si>
  <si>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</si>
  <si>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</si>
  <si>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</si>
  <si>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</si>
  <si>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</si>
  <si>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</si>
  <si>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</si>
  <si>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</si>
  <si>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</si>
  <si>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</si>
  <si>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</si>
  <si>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</si>
  <si>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</si>
  <si>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</si>
  <si>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</si>
  <si>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</si>
  <si>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</si>
  <si>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</si>
  <si>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</si>
  <si>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</si>
  <si>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</si>
  <si>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</si>
  <si>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</si>
  <si>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</si>
  <si>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</si>
  <si>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</si>
  <si>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</si>
  <si>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</si>
  <si>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</si>
  <si>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</si>
  <si>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</si>
  <si>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</si>
  <si>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</si>
  <si>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</si>
  <si>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</si>
  <si>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</si>
  <si>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</si>
  <si>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</si>
  <si>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</si>
  <si>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</si>
  <si>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</si>
  <si>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</si>
  <si>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</si>
  <si>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</si>
  <si>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</si>
  <si>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</si>
  <si>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</si>
  <si>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</si>
  <si>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</si>
  <si>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</si>
  <si>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</si>
  <si>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</si>
  <si>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</si>
  <si>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</si>
  <si>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</si>
  <si>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</si>
  <si>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</si>
  <si>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</si>
  <si>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</si>
  <si>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</si>
  <si>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</si>
  <si>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</si>
  <si>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</si>
  <si>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</si>
  <si>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</si>
  <si>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</si>
  <si>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</si>
  <si>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</si>
  <si>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</si>
  <si>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</si>
  <si>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</si>
  <si>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</si>
  <si>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</si>
  <si>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</si>
  <si>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</si>
  <si>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</si>
  <si>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</si>
  <si>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</si>
  <si>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</si>
  <si>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</si>
  <si>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</si>
  <si>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</si>
  <si>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</si>
  <si>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</si>
  <si>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</si>
  <si>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</si>
  <si>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</si>
  <si>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</si>
  <si>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</si>
  <si>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</si>
  <si>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</si>
  <si>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</si>
  <si>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</si>
  <si>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</si>
  <si>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</si>
  <si>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</si>
  <si>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</si>
  <si>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</si>
  <si>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</si>
  <si>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</si>
  <si>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</si>
  <si>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</si>
  <si>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</si>
  <si>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</si>
  <si>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</si>
  <si>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</si>
  <si>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</si>
  <si>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</si>
  <si>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</si>
  <si>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</si>
  <si>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</si>
  <si>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</si>
  <si>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</si>
  <si>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</si>
  <si>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</si>
  <si>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</si>
  <si>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</si>
  <si>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</si>
  <si>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</si>
  <si>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</si>
  <si>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</si>
  <si>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</si>
  <si>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</si>
  <si>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</si>
  <si>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</si>
  <si>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</si>
  <si>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</si>
  <si>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</si>
  <si>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</si>
  <si>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</si>
  <si>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</si>
  <si>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</si>
  <si>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</si>
  <si>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</si>
  <si>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</si>
  <si>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</si>
  <si>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</si>
  <si>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</si>
  <si>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</si>
  <si>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</si>
  <si>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</si>
  <si>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</si>
  <si>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</si>
  <si>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</si>
  <si>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</si>
  <si>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</si>
  <si>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</si>
  <si>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</si>
  <si>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</si>
  <si>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</si>
  <si>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</si>
  <si>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</si>
  <si>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</si>
  <si>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</si>
  <si>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</si>
  <si>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</si>
  <si>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</si>
  <si>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</si>
  <si>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</si>
  <si>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</si>
  <si>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</si>
  <si>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</si>
  <si>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</si>
  <si>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</si>
  <si>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</si>
  <si>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</si>
  <si>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</si>
  <si>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</si>
  <si>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</si>
  <si>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</si>
  <si>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</si>
  <si>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</si>
  <si>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</si>
  <si>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</si>
  <si>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</si>
  <si>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</si>
  <si>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</si>
  <si>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</si>
  <si>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</si>
  <si>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</si>
  <si>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</si>
  <si>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</si>
  <si>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</si>
  <si>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</si>
  <si>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</si>
  <si>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</si>
  <si>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</si>
  <si>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</si>
  <si>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</si>
  <si>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</si>
  <si>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</si>
  <si>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</si>
  <si>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</si>
  <si>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</si>
  <si>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</si>
  <si>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</si>
  <si>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</si>
  <si>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</si>
  <si>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</si>
  <si>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</si>
  <si>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</si>
  <si>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</si>
  <si>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</si>
  <si>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</si>
  <si>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</si>
  <si>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</si>
  <si>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</si>
  <si>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</si>
  <si>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</si>
  <si>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</si>
  <si>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</si>
  <si>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</si>
  <si>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</si>
  <si>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</si>
  <si>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</si>
  <si>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</si>
  <si>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</si>
  <si>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</si>
  <si>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</si>
  <si>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</si>
  <si>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</si>
  <si>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</si>
  <si>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</si>
  <si>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</si>
  <si>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</si>
  <si>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</si>
  <si>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</si>
  <si>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</si>
  <si>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</si>
  <si>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</si>
  <si>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</si>
  <si>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</si>
  <si>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</si>
  <si>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</si>
  <si>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</si>
  <si>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</si>
  <si>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</si>
  <si>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</si>
  <si>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</si>
  <si>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</si>
  <si>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</si>
  <si>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</si>
  <si>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</si>
  <si>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</si>
  <si>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</si>
  <si>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</si>
  <si>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</si>
  <si>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</si>
  <si>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</si>
  <si>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</si>
  <si>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</si>
  <si>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</si>
  <si>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</si>
  <si>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</si>
  <si>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</si>
  <si>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</si>
  <si>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</si>
  <si>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</si>
  <si>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</si>
  <si>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</si>
  <si>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</si>
  <si>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</si>
  <si>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</si>
  <si>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</si>
  <si>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</si>
  <si>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</si>
  <si>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</si>
  <si>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</si>
  <si>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</si>
  <si>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</si>
  <si>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</si>
  <si>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</si>
  <si>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</si>
  <si>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</si>
  <si>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</si>
  <si>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</si>
  <si>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</si>
  <si>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</si>
  <si>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</si>
  <si>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</si>
  <si>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</si>
  <si>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</si>
  <si>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</si>
  <si>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</si>
  <si>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</si>
  <si>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</si>
  <si>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</si>
  <si>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</si>
  <si>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</si>
  <si>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</si>
  <si>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</si>
  <si>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</si>
  <si>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</si>
  <si>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</si>
  <si>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</si>
  <si>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</si>
  <si>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</si>
  <si>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</si>
  <si>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</si>
  <si>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</si>
  <si>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</si>
  <si>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</si>
  <si>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</si>
  <si>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</si>
  <si>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</si>
  <si>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</si>
  <si>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</si>
  <si>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</si>
  <si>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</si>
  <si>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</si>
  <si>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</si>
  <si>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</si>
  <si>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</si>
  <si>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</si>
  <si>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</si>
  <si>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</si>
  <si>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</si>
  <si>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</si>
  <si>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</si>
  <si>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</si>
  <si>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</si>
  <si>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</si>
  <si>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</si>
  <si>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</si>
  <si>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</si>
  <si>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</si>
  <si>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</si>
  <si>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</si>
  <si>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</si>
  <si>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</si>
  <si>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</si>
  <si>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</si>
  <si>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</si>
  <si>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</si>
  <si>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</si>
  <si>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</si>
  <si>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</si>
  <si>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</si>
  <si>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</si>
  <si>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</si>
  <si>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</si>
  <si>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</si>
  <si>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</si>
  <si>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</si>
  <si>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</si>
  <si>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</si>
  <si>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</si>
  <si>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</si>
  <si>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</si>
  <si>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</si>
  <si>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</si>
  <si>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</si>
  <si>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</si>
  <si>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</si>
  <si>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</si>
  <si>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</si>
  <si>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</si>
  <si>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</si>
  <si>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</si>
  <si>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</si>
  <si>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</si>
  <si>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</si>
  <si>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</si>
  <si>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</si>
  <si>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</si>
  <si>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</si>
  <si>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</si>
  <si>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</si>
  <si>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</si>
  <si>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</si>
  <si>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</si>
  <si>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</si>
  <si>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</si>
  <si>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</si>
  <si>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</si>
  <si>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</si>
  <si>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</si>
  <si>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</si>
  <si>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</si>
  <si>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</si>
  <si>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</si>
  <si>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</si>
  <si>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</si>
  <si>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</si>
  <si>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</si>
  <si>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</si>
  <si>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</si>
  <si>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</si>
  <si>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</si>
  <si>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</si>
  <si>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</si>
  <si>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</si>
  <si>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</si>
  <si>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</si>
  <si>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</si>
  <si>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</si>
  <si>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</si>
  <si>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</si>
  <si>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</si>
  <si>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</si>
  <si>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</si>
  <si>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</si>
  <si>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</si>
  <si>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</si>
  <si>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</si>
  <si>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</si>
  <si>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</si>
  <si>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</si>
  <si>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</si>
  <si>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</si>
  <si>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</si>
  <si>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</si>
  <si>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</si>
  <si>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</si>
  <si>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</si>
  <si>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</si>
  <si>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</si>
  <si>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</si>
  <si>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</si>
  <si>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</si>
  <si>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</si>
  <si>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</si>
  <si>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</si>
  <si>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</si>
  <si>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</si>
  <si>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</si>
  <si>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</si>
  <si>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</si>
  <si>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</si>
  <si>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</si>
  <si>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</si>
  <si>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</si>
  <si>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</si>
  <si>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</si>
  <si>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</si>
  <si>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</si>
  <si>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</si>
  <si>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</si>
  <si>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</si>
  <si>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</si>
  <si>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</si>
  <si>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</si>
  <si>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</si>
  <si>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</si>
  <si>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</si>
  <si>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</si>
  <si>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</si>
  <si>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</si>
  <si>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</si>
  <si>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</si>
  <si>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</si>
  <si>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</si>
  <si>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</si>
  <si>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</si>
  <si>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</si>
  <si>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</si>
  <si>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</si>
  <si>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</si>
  <si>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</si>
  <si>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</si>
  <si>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</si>
  <si>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</si>
  <si>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</si>
  <si>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</si>
  <si>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</si>
  <si>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</si>
  <si>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</si>
  <si>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</si>
  <si>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</si>
  <si>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</si>
  <si>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</si>
  <si>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</si>
  <si>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</si>
  <si>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</si>
  <si>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</si>
  <si>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</si>
  <si>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</si>
  <si>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</si>
  <si>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</si>
  <si>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</si>
  <si>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</si>
  <si>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</si>
  <si>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</si>
  <si>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</si>
  <si>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</si>
  <si>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</si>
  <si>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</si>
  <si>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</si>
  <si>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</si>
  <si>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</si>
  <si>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</si>
  <si>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</si>
  <si>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</si>
  <si>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</si>
  <si>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</si>
  <si>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</si>
  <si>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</si>
  <si>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</si>
  <si>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</si>
  <si>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</si>
  <si>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</si>
  <si>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</si>
  <si>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</si>
  <si>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</si>
  <si>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</si>
  <si>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</si>
  <si>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</si>
  <si>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</si>
  <si>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</si>
  <si>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</si>
  <si>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</si>
  <si>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</si>
  <si>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</si>
  <si>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</si>
  <si>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</si>
  <si>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</si>
  <si>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</si>
  <si>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</si>
  <si>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</si>
  <si>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</si>
  <si>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</si>
  <si>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</si>
  <si>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</si>
  <si>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</si>
  <si>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</si>
  <si>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</si>
  <si>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</si>
  <si>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</si>
  <si>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</si>
  <si>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</si>
  <si>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</si>
  <si>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</si>
  <si>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</si>
  <si>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</si>
  <si>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</si>
  <si>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</si>
  <si>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</si>
  <si>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</si>
  <si>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</si>
  <si>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</si>
  <si>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</si>
  <si>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</si>
  <si>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</si>
  <si>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</si>
  <si>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</si>
  <si>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</si>
  <si>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</si>
  <si>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</si>
  <si>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</si>
  <si>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</si>
  <si>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</si>
  <si>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</si>
  <si>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</si>
  <si>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</si>
  <si>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</si>
  <si>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</si>
  <si>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</si>
  <si>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</si>
  <si>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</si>
  <si>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</si>
  <si>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</si>
  <si>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</si>
  <si>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</si>
  <si>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</si>
  <si>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</si>
  <si>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</si>
  <si>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</si>
  <si>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</si>
  <si>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</si>
  <si>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</si>
  <si>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</si>
  <si>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</si>
  <si>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</si>
  <si>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</si>
  <si>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</si>
  <si>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</si>
  <si>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</si>
  <si>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</si>
  <si>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</si>
  <si>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</si>
  <si>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</si>
  <si>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</si>
  <si>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</si>
  <si>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</si>
  <si>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</si>
  <si>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</si>
  <si>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</si>
  <si>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</si>
  <si>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</si>
  <si>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</si>
  <si>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</si>
  <si>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</si>
  <si>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</si>
  <si>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</si>
  <si>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</si>
  <si>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</si>
  <si>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</si>
  <si>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</si>
  <si>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</si>
  <si>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</si>
  <si>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</si>
  <si>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</si>
  <si>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</si>
  <si>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</si>
  <si>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</si>
  <si>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</si>
  <si>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</si>
  <si>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</si>
  <si>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</si>
  <si>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</si>
  <si>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</si>
  <si>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</si>
  <si>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</si>
  <si>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</si>
  <si>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</si>
  <si>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</si>
  <si>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</si>
  <si>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</si>
  <si>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</si>
  <si>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</si>
  <si>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</si>
  <si>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</si>
  <si>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</si>
  <si>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</si>
  <si>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</si>
  <si>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</si>
  <si>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</si>
  <si>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</si>
  <si>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</si>
  <si>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</si>
  <si>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</si>
  <si>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</si>
  <si>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</si>
  <si>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</si>
  <si>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</si>
  <si>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</si>
  <si>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</si>
  <si>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</si>
  <si>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</si>
  <si>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</si>
  <si>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</si>
  <si>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</si>
  <si>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</si>
  <si>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</si>
  <si>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</si>
  <si>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</si>
  <si>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</si>
  <si>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</si>
  <si>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</si>
  <si>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</si>
  <si>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</si>
  <si>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</si>
  <si>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</si>
  <si>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</si>
  <si>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</si>
  <si>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</si>
  <si>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</si>
  <si>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</si>
  <si>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</si>
  <si>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</si>
  <si>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</si>
  <si>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</si>
  <si>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</si>
  <si>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</si>
  <si>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</si>
  <si>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</si>
  <si>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</si>
  <si>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</si>
  <si>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</si>
  <si>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</si>
  <si>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</si>
  <si>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</si>
  <si>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</si>
  <si>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</si>
  <si>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</si>
  <si>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</si>
  <si>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</si>
  <si>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</si>
  <si>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</si>
  <si>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</si>
  <si>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</si>
  <si>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</si>
  <si>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</si>
  <si>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</si>
  <si>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</si>
  <si>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</si>
  <si>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</si>
  <si>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</si>
  <si>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</si>
  <si>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</si>
  <si>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</si>
  <si>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</si>
  <si>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</si>
  <si>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</si>
  <si>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</si>
  <si>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</si>
  <si>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</si>
  <si>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</si>
  <si>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</si>
  <si>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</si>
  <si>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</si>
  <si>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</si>
  <si>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</si>
  <si>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</si>
  <si>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</si>
  <si>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</si>
  <si>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</si>
  <si>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</si>
  <si>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</si>
  <si>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</si>
  <si>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</si>
  <si>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</si>
  <si>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</si>
  <si>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</si>
  <si>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</si>
  <si>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</si>
  <si>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</si>
  <si>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</si>
  <si>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</si>
  <si>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</si>
  <si>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</si>
  <si>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</si>
  <si>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</si>
  <si>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</si>
  <si>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</si>
  <si>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</si>
  <si>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</si>
  <si>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</si>
  <si>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</si>
  <si>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</si>
  <si>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</si>
  <si>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</si>
  <si>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</si>
  <si>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</si>
  <si>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</si>
  <si>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</si>
  <si>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</si>
  <si>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</si>
  <si>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</si>
  <si>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</si>
  <si>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</si>
  <si>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</si>
  <si>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</si>
  <si>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</si>
  <si>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</si>
  <si>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</si>
  <si>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</si>
  <si>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</si>
  <si>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</si>
  <si>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</si>
  <si>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</si>
  <si>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</si>
  <si>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</si>
  <si>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</si>
  <si>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</si>
  <si>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</si>
  <si>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</si>
  <si>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</si>
  <si>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</si>
  <si>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</si>
  <si>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</si>
  <si>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</si>
  <si>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</si>
  <si>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</si>
  <si>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</si>
  <si>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</si>
  <si>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</si>
  <si>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</si>
  <si>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</si>
  <si>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</si>
  <si>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</si>
  <si>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</si>
  <si>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</si>
  <si>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</si>
  <si>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</si>
  <si>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</si>
  <si>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</si>
  <si>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</si>
  <si>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</si>
  <si>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</si>
  <si>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</si>
  <si>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</si>
  <si>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</si>
  <si>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</si>
  <si>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</si>
  <si>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</si>
  <si>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</si>
  <si>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</si>
  <si>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</si>
  <si>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</si>
  <si>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</si>
  <si>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</si>
  <si>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</si>
  <si>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</si>
  <si>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</si>
  <si>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</si>
  <si>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</si>
  <si>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</si>
  <si>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</si>
  <si>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</si>
  <si>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</si>
  <si>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</si>
  <si>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</si>
  <si>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</si>
  <si>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</si>
  <si>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</si>
  <si>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</si>
  <si>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</si>
  <si>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</si>
  <si>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</si>
  <si>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</si>
  <si>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</si>
  <si>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</si>
  <si>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</si>
  <si>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</si>
  <si>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</si>
  <si>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</si>
  <si>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</si>
  <si>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</si>
  <si>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</si>
  <si>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</si>
  <si>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</si>
  <si>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</si>
  <si>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</si>
  <si>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</si>
  <si>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</si>
  <si>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</si>
  <si>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</si>
  <si>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</si>
  <si>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</si>
  <si>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</si>
  <si>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</si>
  <si>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</si>
  <si>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</si>
  <si>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</si>
  <si>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</si>
  <si>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</si>
  <si>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</si>
  <si>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</si>
  <si>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</si>
  <si>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</si>
  <si>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</si>
  <si>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</si>
  <si>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</si>
  <si>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</si>
  <si>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</si>
  <si>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</si>
  <si>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</si>
  <si>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</si>
  <si>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</si>
  <si>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</si>
  <si>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</si>
  <si>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</si>
  <si>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</si>
  <si>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</si>
  <si>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</si>
  <si>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</si>
  <si>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</si>
  <si>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</si>
  <si>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</si>
  <si>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</si>
  <si>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</si>
  <si>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</si>
  <si>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</si>
  <si>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</si>
  <si>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</si>
  <si>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</si>
  <si>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</si>
  <si>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</si>
  <si>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</si>
  <si>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</si>
  <si>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</si>
  <si>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</si>
  <si>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</si>
  <si>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</si>
  <si>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</si>
  <si>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</si>
  <si>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</si>
  <si>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</si>
  <si>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</si>
  <si>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</si>
  <si>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</si>
  <si>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</si>
  <si>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</si>
  <si>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</si>
  <si>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</si>
  <si>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</si>
  <si>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</si>
  <si>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</si>
  <si>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</si>
  <si>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</si>
  <si>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</si>
  <si>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</si>
  <si>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</si>
  <si>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</si>
  <si>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</si>
  <si>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</si>
  <si>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</si>
  <si>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</si>
  <si>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</si>
  <si>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</si>
  <si>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</si>
  <si>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</si>
  <si>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</si>
  <si>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</si>
  <si>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</si>
  <si>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</si>
  <si>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</si>
  <si>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</si>
  <si>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</si>
  <si>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</si>
  <si>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</si>
  <si>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</si>
  <si>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</si>
  <si>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</si>
  <si>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</si>
  <si>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</si>
  <si>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</si>
  <si>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</si>
  <si>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</si>
  <si>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</si>
  <si>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</si>
  <si>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</si>
  <si>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</si>
  <si>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</si>
  <si>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</si>
  <si>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</si>
  <si>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</si>
  <si>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</si>
  <si>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</si>
  <si>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</si>
  <si>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</si>
  <si>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</si>
  <si>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</si>
  <si>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</si>
  <si>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</si>
  <si>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</si>
  <si>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</si>
  <si>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</si>
  <si>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</si>
  <si>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</si>
  <si>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</si>
  <si>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</si>
  <si>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</si>
  <si>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</si>
  <si>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</si>
  <si>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</si>
  <si>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</si>
  <si>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</si>
  <si>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</si>
  <si>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</si>
  <si>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</si>
  <si>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</si>
  <si>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</si>
  <si>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</si>
  <si>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</si>
  <si>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</si>
  <si>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</si>
  <si>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</si>
  <si>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</si>
  <si>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</si>
  <si>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</si>
  <si>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</si>
  <si>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</si>
  <si>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</si>
  <si>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</si>
  <si>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</si>
  <si>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</si>
  <si>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</si>
  <si>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</si>
  <si>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</si>
  <si>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</si>
  <si>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</si>
  <si>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</si>
  <si>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</si>
  <si>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</si>
  <si>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</si>
  <si>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</si>
  <si>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</si>
  <si>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</si>
  <si>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</si>
  <si>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</si>
  <si>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</si>
  <si>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</si>
  <si>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</si>
  <si>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</si>
  <si>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</si>
  <si>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</si>
  <si>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</si>
  <si>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</si>
  <si>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</si>
  <si>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</si>
  <si>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</si>
  <si>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</si>
  <si>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</si>
  <si>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</si>
  <si>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</si>
  <si>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</si>
  <si>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</si>
  <si>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</si>
  <si>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</si>
  <si>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</si>
  <si>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</si>
  <si>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</si>
  <si>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</si>
  <si>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</si>
  <si>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</si>
  <si>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</si>
  <si>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</si>
  <si>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</si>
  <si>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</si>
  <si>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</si>
  <si>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</si>
  <si>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</si>
  <si>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</si>
  <si>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</si>
  <si>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</si>
  <si>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</si>
  <si>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</si>
  <si>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</si>
  <si>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</si>
  <si>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</si>
  <si>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</si>
  <si>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</si>
  <si>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</si>
  <si>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</si>
  <si>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</si>
  <si>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</si>
  <si>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</si>
  <si>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</si>
  <si>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</si>
  <si>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</si>
  <si>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</si>
  <si>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</si>
  <si>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</si>
  <si>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</si>
  <si>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</si>
  <si>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</si>
  <si>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</si>
  <si>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</si>
  <si>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</si>
  <si>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</si>
  <si>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</si>
  <si>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</si>
  <si>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</si>
  <si>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</si>
  <si>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</si>
  <si>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</si>
  <si>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</si>
  <si>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</si>
  <si>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</si>
  <si>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</si>
  <si>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</si>
  <si>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</si>
  <si>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</si>
  <si>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</si>
  <si>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</si>
  <si>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</si>
  <si>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</si>
  <si>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</si>
  <si>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</si>
  <si>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</si>
  <si>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</si>
  <si>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</si>
  <si>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</si>
  <si>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</si>
  <si>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</si>
  <si>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</si>
  <si>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</si>
  <si>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</si>
  <si>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</si>
  <si>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</si>
  <si>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</si>
  <si>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</si>
  <si>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</si>
  <si>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</si>
  <si>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</si>
  <si>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</si>
  <si>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</si>
  <si>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</si>
  <si>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</si>
  <si>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</si>
  <si>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</si>
  <si>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</si>
  <si>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</si>
  <si>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</si>
  <si>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</si>
  <si>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</si>
  <si>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</si>
  <si>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</si>
  <si>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</si>
  <si>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</si>
  <si>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</si>
  <si>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</si>
  <si>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</si>
  <si>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</si>
  <si>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</si>
  <si>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</si>
  <si>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</si>
  <si>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</si>
  <si>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</si>
  <si>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</si>
  <si>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</si>
  <si>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</si>
  <si>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</si>
  <si>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</si>
  <si>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</si>
  <si>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</si>
  <si>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</si>
  <si>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</si>
  <si>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</si>
  <si>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</si>
  <si>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</si>
  <si>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</si>
  <si>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</si>
  <si>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</si>
  <si>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</si>
  <si>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</si>
  <si>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</si>
  <si>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</si>
  <si>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</si>
  <si>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</si>
  <si>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</si>
  <si>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</si>
  <si>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</si>
  <si>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</si>
  <si>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</si>
  <si>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</si>
  <si>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</si>
  <si>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</si>
  <si>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</si>
  <si>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</si>
  <si>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</si>
  <si>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</si>
  <si>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</si>
  <si>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</si>
  <si>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</si>
  <si>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</si>
  <si>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</si>
  <si>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</si>
  <si>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</si>
  <si>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</si>
  <si>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</si>
  <si>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</si>
  <si>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</si>
  <si>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</si>
  <si>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</si>
  <si>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</si>
  <si>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</si>
  <si>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</si>
  <si>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</si>
  <si>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</si>
  <si>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</si>
  <si>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</si>
  <si>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</si>
  <si>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</si>
  <si>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</si>
  <si>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</si>
  <si>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</si>
  <si>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</si>
  <si>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</si>
  <si>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</si>
  <si>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</si>
  <si>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</si>
  <si>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</si>
  <si>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</si>
  <si>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</si>
  <si>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</si>
  <si>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</si>
  <si>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</si>
  <si>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</si>
  <si>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</si>
  <si>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</si>
  <si>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</si>
  <si>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</si>
  <si>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</si>
  <si>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</si>
  <si>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</si>
  <si>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</si>
  <si>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</si>
  <si>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</si>
  <si>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</si>
  <si>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</si>
  <si>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</si>
  <si>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</si>
  <si>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</si>
  <si>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</si>
  <si>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</si>
  <si>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</si>
  <si>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</si>
  <si>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</si>
  <si>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</si>
  <si>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</si>
  <si>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</si>
  <si>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</si>
  <si>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</si>
  <si>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</si>
  <si>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</si>
  <si>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</si>
  <si>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</si>
  <si>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</si>
  <si>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</si>
  <si>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</si>
  <si>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</si>
  <si>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</si>
  <si>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</si>
  <si>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</si>
  <si>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</si>
  <si>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</si>
  <si>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</si>
  <si>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</si>
  <si>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</si>
  <si>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</si>
  <si>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</si>
  <si>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</si>
  <si>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</si>
  <si>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</si>
  <si>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</si>
  <si>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</si>
  <si>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</si>
  <si>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</si>
  <si>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</si>
  <si>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</si>
  <si>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</si>
  <si>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</si>
  <si>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</si>
  <si>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</si>
  <si>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</si>
  <si>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</si>
  <si>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</si>
  <si>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</si>
  <si>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</si>
  <si>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</si>
  <si>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</si>
  <si>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</si>
  <si>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</si>
  <si>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</si>
  <si>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</si>
  <si>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</si>
  <si>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</si>
  <si>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</si>
  <si>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</si>
  <si>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</si>
  <si>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</si>
  <si>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</si>
  <si>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</si>
  <si>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</si>
  <si>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</si>
  <si>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</si>
  <si>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</si>
  <si>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</si>
  <si>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</si>
  <si>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</si>
  <si>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</si>
  <si>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</si>
  <si>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</si>
  <si>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</si>
  <si>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</si>
  <si>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</si>
  <si>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</si>
  <si>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</si>
  <si>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</si>
  <si>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</si>
  <si>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</si>
  <si>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</si>
  <si>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</si>
  <si>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</si>
  <si>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</si>
  <si>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</si>
  <si>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</si>
  <si>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</si>
  <si>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</si>
  <si>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</si>
  <si>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</si>
  <si>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</si>
  <si>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</si>
  <si>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</si>
  <si>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</si>
  <si>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</si>
  <si>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</si>
  <si>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</si>
  <si>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</si>
  <si>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</si>
  <si>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</si>
  <si>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</si>
  <si>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</si>
  <si>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</si>
  <si>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</si>
  <si>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</si>
  <si>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</si>
  <si>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</si>
  <si>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</si>
  <si>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</si>
  <si>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</si>
  <si>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</si>
  <si>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</si>
  <si>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</si>
  <si>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</si>
  <si>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</si>
  <si>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</si>
  <si>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</si>
  <si>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</si>
  <si>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</si>
  <si>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</si>
  <si>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</si>
  <si>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</si>
  <si>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</si>
  <si>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</si>
  <si>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</si>
  <si>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</si>
  <si>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</si>
  <si>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</si>
  <si>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</si>
  <si>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</si>
  <si>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</si>
  <si>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</si>
  <si>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</si>
  <si>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</si>
  <si>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</si>
  <si>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</si>
  <si>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</si>
  <si>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</si>
  <si>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</si>
  <si>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</si>
  <si>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</si>
  <si>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</si>
  <si>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</si>
  <si>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</si>
  <si>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</si>
  <si>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</si>
  <si>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</si>
  <si>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</si>
  <si>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</si>
  <si>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</si>
  <si>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</si>
  <si>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</si>
  <si>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</si>
  <si>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</si>
  <si>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</si>
  <si>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</si>
  <si>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</si>
  <si>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</si>
  <si>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</si>
  <si>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</si>
  <si>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</si>
  <si>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</si>
  <si>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</si>
  <si>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</si>
  <si>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</si>
  <si>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</si>
  <si>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</si>
  <si>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</si>
  <si>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</si>
  <si>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</si>
  <si>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</si>
  <si>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</si>
  <si>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</si>
  <si>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</si>
  <si>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</si>
  <si>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</si>
  <si>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</si>
  <si>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</si>
  <si>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</si>
  <si>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</si>
  <si>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</si>
  <si>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</si>
  <si>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</si>
  <si>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</si>
  <si>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</si>
  <si>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</si>
  <si>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</si>
  <si>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</si>
  <si>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</si>
  <si>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</si>
  <si>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</si>
  <si>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</si>
  <si>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</si>
  <si>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</si>
  <si>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</si>
  <si>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</si>
  <si>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</si>
  <si>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</si>
  <si>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</si>
  <si>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</si>
  <si>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</si>
  <si>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</si>
  <si>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</si>
  <si>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</si>
  <si>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</si>
  <si>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</si>
  <si>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</si>
  <si>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</si>
  <si>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</si>
  <si>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</si>
  <si>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</si>
  <si>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</si>
  <si>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</si>
  <si>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</si>
  <si>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</si>
  <si>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</si>
  <si>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</si>
  <si>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</si>
  <si>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</si>
  <si>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</si>
  <si>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</si>
  <si>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</si>
  <si>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</si>
  <si>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</si>
  <si>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</si>
  <si>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</si>
  <si>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</si>
  <si>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</si>
  <si>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</si>
  <si>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</si>
  <si>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</si>
  <si>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</si>
  <si>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</si>
  <si>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</si>
  <si>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</si>
  <si>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</si>
  <si>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</si>
  <si>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</si>
  <si>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</si>
  <si>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</si>
  <si>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</si>
  <si>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</si>
  <si>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</si>
  <si>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</si>
  <si>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</si>
  <si>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</si>
  <si>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</si>
  <si>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</si>
  <si>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</si>
  <si>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</si>
  <si>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</si>
  <si>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</si>
  <si>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</si>
  <si>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</si>
  <si>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</si>
  <si>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</si>
  <si>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</si>
  <si>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</si>
  <si>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</si>
  <si>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</si>
  <si>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</si>
  <si>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</si>
  <si>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</si>
  <si>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</si>
  <si>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</si>
  <si>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</si>
  <si>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</si>
  <si>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</si>
  <si>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</si>
  <si>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</si>
  <si>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</si>
  <si>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</si>
  <si>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</si>
  <si>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</si>
  <si>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</si>
  <si>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</si>
  <si>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</si>
  <si>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</si>
  <si>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</si>
  <si>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</si>
  <si>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</si>
  <si>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</si>
  <si>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</si>
  <si>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</si>
  <si>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</si>
  <si>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</si>
  <si>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</si>
  <si>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</si>
  <si>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</si>
  <si>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</si>
  <si>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</si>
  <si>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</si>
  <si>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</si>
  <si>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</si>
  <si>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</si>
  <si>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</si>
  <si>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</si>
  <si>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</si>
  <si>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</si>
  <si>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</si>
  <si>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</si>
  <si>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</si>
  <si>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</si>
  <si>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</si>
  <si>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</si>
  <si>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</si>
  <si>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</si>
  <si>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</si>
  <si>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</si>
  <si>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</si>
  <si>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</si>
  <si>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</si>
  <si>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</si>
  <si>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</si>
  <si>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</si>
  <si>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</si>
  <si>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</si>
  <si>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</si>
  <si>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</si>
  <si>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</si>
  <si>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</si>
  <si>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</si>
  <si>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</si>
  <si>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</si>
  <si>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</si>
  <si>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</si>
  <si>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</si>
  <si>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</si>
  <si>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</si>
  <si>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</si>
  <si>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</si>
  <si>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</si>
  <si>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</si>
  <si>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</si>
  <si>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</si>
  <si>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</si>
  <si>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</si>
  <si>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</si>
  <si>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</si>
  <si>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</si>
  <si>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</si>
  <si>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</si>
  <si>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</si>
  <si>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</si>
  <si>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</si>
  <si>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</si>
  <si>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</si>
  <si>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</si>
  <si>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</si>
  <si>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</si>
  <si>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</si>
  <si>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</si>
  <si>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</si>
  <si>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</si>
  <si>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</si>
  <si>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</si>
  <si>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</si>
  <si>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</si>
  <si>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</si>
  <si>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</si>
  <si>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</si>
  <si>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</si>
  <si>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</si>
  <si>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</si>
  <si>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</si>
  <si>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</si>
  <si>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</si>
  <si>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</si>
  <si>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</si>
  <si>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</si>
  <si>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</si>
  <si>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</si>
  <si>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</si>
  <si>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</si>
  <si>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</si>
  <si>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</si>
  <si>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</si>
  <si>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</si>
  <si>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</si>
  <si>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</si>
  <si>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</si>
  <si>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</si>
  <si>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</si>
  <si>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</si>
  <si>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</si>
  <si>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</si>
  <si>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</si>
  <si>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</si>
  <si>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</si>
  <si>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</si>
  <si>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</si>
  <si>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</si>
  <si>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</si>
  <si>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</si>
  <si>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</si>
  <si>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</si>
  <si>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</si>
  <si>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</si>
  <si>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</si>
  <si>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</si>
  <si>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</si>
  <si>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</si>
  <si>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</si>
  <si>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</si>
  <si>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</si>
  <si>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</si>
  <si>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</si>
  <si>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</si>
  <si>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</si>
  <si>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</si>
  <si>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</si>
  <si>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</si>
  <si>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</si>
  <si>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</si>
  <si>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</si>
  <si>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</si>
  <si>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</si>
  <si>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</si>
  <si>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</si>
  <si>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</si>
  <si>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</si>
  <si>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</si>
  <si>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</si>
  <si>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</si>
  <si>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</si>
  <si>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</si>
  <si>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</si>
  <si>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</si>
  <si>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</si>
  <si>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</si>
  <si>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</si>
  <si>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</si>
  <si>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</si>
  <si>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</si>
  <si>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</si>
  <si>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</si>
  <si>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</si>
  <si>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</si>
  <si>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</si>
  <si>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</si>
  <si>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</si>
  <si>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</si>
  <si>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</si>
  <si>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</si>
  <si>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</si>
  <si>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</si>
  <si>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</si>
  <si>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</si>
  <si>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</si>
  <si>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</si>
  <si>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</si>
  <si>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</si>
  <si>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</si>
  <si>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</si>
  <si>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</si>
  <si>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</si>
  <si>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</si>
  <si>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</si>
  <si>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</si>
  <si>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</si>
  <si>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</si>
  <si>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</si>
  <si>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</si>
  <si>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</si>
  <si>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</si>
  <si>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</si>
  <si>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</si>
  <si>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</si>
  <si>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</si>
  <si>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</si>
  <si>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</si>
  <si>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</si>
  <si>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</si>
  <si>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</si>
  <si>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</si>
  <si>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</si>
  <si>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</si>
  <si>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</si>
  <si>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</si>
  <si>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</si>
  <si>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</si>
  <si>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</si>
  <si>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</si>
  <si>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</si>
  <si>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</si>
  <si>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</si>
  <si>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</si>
  <si>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</si>
  <si>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</si>
  <si>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</si>
  <si>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</si>
  <si>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</si>
  <si>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</si>
  <si>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</si>
  <si>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</si>
  <si>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</si>
  <si>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</si>
  <si>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</si>
  <si>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</si>
  <si>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</si>
  <si>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</si>
  <si>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</si>
  <si>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</si>
  <si>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</si>
  <si>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</si>
  <si>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</si>
  <si>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</si>
  <si>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</si>
  <si>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</si>
  <si>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</si>
  <si>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</si>
  <si>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</si>
  <si>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</si>
  <si>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</si>
  <si>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</si>
  <si>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</si>
  <si>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</si>
  <si>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</si>
  <si>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</si>
  <si>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</si>
  <si>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</si>
  <si>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</si>
  <si>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</si>
  <si>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</si>
  <si>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</si>
  <si>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</si>
  <si>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</si>
  <si>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</si>
  <si>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</si>
  <si>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</si>
  <si>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</si>
  <si>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</si>
  <si>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</si>
  <si>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</si>
  <si>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</si>
  <si>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</si>
  <si>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</si>
  <si>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</si>
  <si>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</si>
  <si>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</si>
  <si>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</si>
  <si>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</si>
  <si>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</si>
  <si>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</si>
  <si>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</si>
  <si>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</si>
  <si>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</si>
  <si>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</si>
  <si>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</si>
  <si>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</si>
  <si>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</si>
  <si>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</si>
  <si>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</si>
  <si>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</si>
  <si>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</si>
  <si>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</si>
  <si>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</si>
  <si>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</si>
  <si>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</si>
  <si>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</si>
  <si>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</si>
  <si>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</si>
  <si>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</si>
  <si>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</si>
  <si>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</si>
  <si>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</si>
  <si>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</si>
  <si>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</si>
  <si>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</si>
  <si>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</si>
  <si>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</si>
  <si>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</si>
  <si>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</si>
  <si>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</si>
  <si>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</si>
  <si>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</si>
  <si>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</si>
  <si>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</si>
  <si>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</si>
  <si>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</si>
  <si>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</si>
  <si>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</si>
  <si>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</si>
  <si>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</si>
  <si>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</si>
  <si>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</si>
  <si>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</si>
  <si>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</si>
  <si>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</si>
  <si>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</si>
  <si>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</si>
  <si>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</si>
  <si>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</si>
  <si>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</si>
  <si>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</si>
  <si>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</si>
  <si>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</si>
  <si>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</si>
  <si>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</si>
  <si>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</si>
  <si>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</si>
  <si>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</si>
  <si>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</si>
  <si>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</si>
  <si>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</si>
  <si>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</si>
  <si>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</si>
  <si>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</si>
  <si>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</si>
  <si>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</si>
  <si>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</si>
  <si>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</si>
  <si>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</si>
  <si>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</si>
  <si>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</si>
  <si>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</si>
  <si>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</si>
  <si>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</si>
  <si>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</si>
  <si>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</si>
  <si>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</si>
  <si>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</si>
  <si>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</si>
  <si>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</si>
  <si>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</si>
  <si>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</si>
  <si>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</si>
  <si>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</si>
  <si>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</si>
  <si>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</si>
  <si>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</si>
  <si>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</si>
  <si>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</si>
  <si>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</si>
  <si>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</si>
  <si>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</si>
  <si>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</si>
  <si>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</si>
  <si>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</si>
  <si>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</si>
  <si>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</si>
  <si>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</si>
  <si>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</si>
  <si>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</si>
  <si>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</si>
  <si>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</si>
  <si>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</si>
  <si>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</si>
  <si>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</si>
  <si>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</si>
  <si>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</si>
  <si>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</si>
  <si>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</si>
  <si>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</si>
  <si>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</si>
  <si>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</si>
  <si>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</si>
  <si>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</si>
  <si>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</si>
  <si>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</si>
  <si>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</si>
  <si>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</si>
  <si>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</si>
  <si>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</si>
  <si>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</si>
  <si>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</si>
  <si>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</si>
  <si>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</si>
  <si>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</si>
  <si>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</si>
  <si>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</si>
  <si>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</si>
  <si>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</si>
  <si>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</si>
  <si>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</si>
  <si>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</si>
  <si>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</si>
  <si>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</si>
  <si>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</si>
  <si>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</si>
  <si>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</si>
  <si>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</si>
  <si>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</si>
  <si>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</si>
  <si>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</si>
  <si>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</si>
  <si>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</si>
  <si>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</si>
  <si>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</si>
  <si>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</si>
  <si>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</si>
  <si>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</si>
  <si>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</si>
  <si>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</si>
  <si>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</si>
  <si>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</si>
  <si>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</si>
  <si>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</si>
  <si>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</si>
  <si>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</si>
  <si>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</si>
  <si>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</si>
  <si>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</si>
  <si>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</si>
  <si>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</si>
  <si>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</si>
  <si>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</si>
  <si>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</si>
  <si>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</si>
  <si>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</si>
  <si>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</si>
  <si>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</si>
  <si>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</si>
  <si>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</si>
  <si>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</si>
  <si>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</si>
  <si>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</si>
  <si>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</si>
  <si>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</si>
  <si>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</si>
  <si>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</si>
  <si>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</si>
  <si>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</si>
  <si>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</si>
  <si>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</si>
  <si>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</si>
  <si>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</si>
  <si>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</si>
  <si>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</si>
  <si>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</si>
  <si>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</si>
  <si>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</si>
  <si>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</si>
  <si>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</si>
  <si>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</si>
  <si>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</si>
  <si>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</si>
  <si>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</si>
  <si>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</si>
  <si>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</si>
  <si>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</si>
  <si>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</si>
  <si>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</si>
  <si>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</si>
  <si>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</si>
  <si>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</si>
  <si>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</si>
  <si>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</si>
  <si>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</si>
  <si>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</si>
  <si>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</si>
  <si>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</si>
  <si>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</si>
  <si>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</si>
  <si>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</si>
  <si>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</si>
  <si>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</si>
  <si>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</si>
  <si>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</si>
  <si>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</si>
  <si>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</si>
  <si>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</si>
  <si>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</si>
  <si>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</si>
  <si>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</si>
  <si>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</si>
  <si>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</si>
  <si>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</si>
  <si>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</si>
  <si>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</si>
  <si>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</si>
  <si>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</si>
  <si>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</si>
  <si>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</si>
  <si>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</si>
  <si>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</si>
  <si>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</si>
  <si>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</si>
  <si>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</si>
  <si>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</si>
  <si>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</si>
  <si>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</si>
  <si>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</si>
  <si>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</si>
  <si>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</si>
  <si>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</si>
  <si>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</si>
  <si>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</si>
  <si>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</si>
  <si>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</si>
  <si>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</si>
  <si>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</si>
  <si>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</si>
  <si>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</si>
  <si>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</si>
  <si>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</si>
  <si>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</si>
  <si>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</si>
  <si>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</si>
  <si>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</si>
  <si>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</si>
  <si>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</si>
  <si>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</si>
  <si>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</si>
  <si>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</si>
  <si>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</si>
  <si>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</si>
  <si>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</si>
  <si>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</si>
  <si>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</si>
  <si>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</si>
  <si>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</si>
  <si>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</si>
  <si>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</si>
  <si>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</si>
  <si>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</si>
  <si>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</si>
  <si>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</si>
  <si>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</si>
  <si>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</si>
  <si>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</si>
  <si>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</si>
  <si>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</si>
  <si>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</si>
  <si>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</si>
  <si>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</si>
  <si>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</si>
  <si>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</si>
  <si>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</si>
  <si>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</si>
  <si>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</si>
  <si>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</si>
  <si>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</si>
  <si>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</si>
  <si>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</si>
  <si>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</si>
  <si>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</si>
  <si>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</si>
  <si>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</si>
  <si>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</si>
  <si>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</si>
  <si>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</si>
  <si>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</si>
  <si>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</si>
  <si>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</si>
  <si>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</si>
  <si>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</si>
  <si>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</si>
  <si>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</si>
  <si>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</si>
  <si>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</si>
  <si>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</si>
  <si>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</si>
  <si>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</si>
  <si>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</si>
  <si>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</si>
  <si>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</si>
  <si>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</si>
  <si>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</si>
  <si>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</si>
  <si>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</si>
  <si>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</si>
  <si>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</si>
  <si>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</si>
  <si>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</si>
  <si>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</si>
  <si>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</si>
  <si>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</si>
  <si>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</si>
  <si>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</si>
  <si>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</si>
  <si>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</si>
  <si>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</si>
  <si>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</si>
  <si>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</si>
  <si>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</si>
  <si>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</si>
  <si>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</si>
  <si>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</si>
  <si>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</si>
  <si>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</si>
  <si>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</si>
  <si>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</si>
  <si>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</si>
  <si>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</si>
  <si>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</si>
  <si>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</si>
  <si>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</si>
  <si>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</si>
  <si>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</si>
  <si>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</si>
  <si>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</si>
  <si>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</si>
  <si>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</si>
  <si>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</si>
  <si>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</si>
  <si>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</si>
  <si>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</si>
  <si>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</si>
  <si>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</si>
  <si>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</si>
  <si>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</si>
  <si>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</si>
  <si>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</si>
  <si>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</si>
  <si>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</si>
  <si>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</si>
  <si>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</si>
  <si>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</si>
  <si>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</si>
  <si>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</si>
  <si>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</si>
  <si>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</si>
  <si>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</si>
  <si>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</si>
  <si>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</si>
  <si>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</si>
  <si>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</si>
  <si>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</si>
  <si>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</si>
  <si>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</si>
  <si>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</si>
  <si>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</si>
  <si>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</si>
  <si>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</si>
  <si>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</si>
  <si>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</si>
  <si>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</si>
  <si>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</si>
  <si>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</si>
  <si>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</si>
  <si>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</si>
  <si>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</si>
  <si>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</si>
  <si>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</si>
  <si>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</si>
  <si>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</si>
  <si>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</si>
  <si>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</si>
  <si>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</si>
  <si>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</si>
  <si>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</si>
  <si>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</si>
  <si>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</si>
  <si>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</si>
  <si>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</si>
  <si>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</si>
  <si>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</si>
  <si>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</si>
  <si>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</si>
  <si>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</si>
  <si>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</si>
  <si>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</si>
  <si>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</si>
  <si>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</si>
  <si>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</si>
  <si>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</si>
  <si>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</si>
  <si>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</si>
  <si>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</si>
  <si>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</si>
  <si>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</si>
  <si>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</si>
  <si>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</si>
  <si>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</si>
  <si>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</si>
  <si>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</si>
  <si>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</si>
  <si>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</si>
  <si>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</si>
  <si>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</si>
  <si>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</si>
  <si>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</si>
  <si>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</si>
  <si>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</si>
  <si>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</si>
  <si>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</si>
  <si>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</si>
  <si>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</si>
  <si>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</si>
  <si>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</si>
  <si>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</si>
  <si>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</si>
  <si>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</si>
  <si>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</si>
  <si>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</si>
  <si>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</si>
  <si>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</si>
  <si>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</si>
  <si>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</si>
  <si>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</si>
  <si>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</si>
  <si>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</si>
  <si>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</si>
  <si>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</si>
  <si>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</si>
  <si>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</si>
  <si>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</si>
  <si>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</si>
  <si>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</si>
  <si>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</si>
  <si>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</si>
  <si>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</si>
  <si>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</si>
  <si>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</si>
  <si>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</si>
  <si>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</si>
  <si>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</si>
  <si>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</si>
  <si>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</si>
  <si>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</si>
  <si>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</si>
  <si>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</si>
  <si>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</si>
  <si>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</si>
  <si>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</si>
  <si>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</si>
  <si>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</si>
  <si>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</si>
  <si>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</si>
  <si>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</si>
  <si>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</si>
  <si>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</si>
  <si>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</si>
  <si>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</si>
  <si>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</si>
  <si>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</si>
  <si>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</si>
  <si>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</si>
  <si>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</si>
  <si>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</si>
  <si>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</si>
  <si>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</si>
  <si>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</si>
  <si>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</si>
  <si>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</si>
  <si>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</si>
  <si>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</si>
  <si>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</si>
  <si>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</si>
  <si>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</si>
  <si>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</si>
  <si>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</si>
  <si>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</si>
  <si>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</si>
  <si>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</si>
  <si>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</si>
  <si>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</si>
  <si>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</si>
  <si>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</si>
  <si>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</si>
  <si>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</si>
  <si>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</si>
  <si>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</si>
  <si>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</si>
  <si>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</si>
  <si>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</si>
  <si>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</si>
  <si>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</si>
  <si>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</si>
  <si>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</si>
  <si>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</si>
  <si>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</si>
  <si>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</si>
  <si>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</si>
  <si>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</si>
  <si>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</si>
  <si>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</si>
  <si>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</si>
  <si>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</si>
  <si>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</si>
  <si>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</si>
  <si>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</si>
  <si>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</si>
  <si>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</si>
  <si>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</si>
  <si>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</si>
  <si>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</si>
  <si>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</si>
  <si>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</si>
  <si>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</si>
  <si>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</si>
  <si>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</si>
  <si>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</si>
  <si>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</si>
  <si>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</si>
  <si>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</si>
  <si>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</si>
  <si>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</si>
  <si>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</si>
  <si>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</si>
  <si>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</si>
  <si>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</si>
  <si>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</si>
  <si>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</si>
  <si>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</si>
  <si>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</si>
  <si>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</si>
  <si>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</si>
  <si>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</si>
  <si>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</si>
  <si>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</si>
  <si>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</si>
  <si>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</si>
  <si>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</si>
  <si>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</si>
  <si>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</si>
  <si>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</si>
  <si>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</si>
  <si>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</si>
  <si>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</si>
  <si>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</si>
  <si>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</si>
  <si>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</si>
  <si>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</si>
  <si>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</si>
  <si>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</si>
  <si>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</si>
  <si>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</si>
  <si>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</si>
  <si>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</si>
  <si>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</si>
  <si>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</si>
  <si>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</si>
  <si>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</si>
  <si>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</si>
  <si>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</si>
  <si>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</si>
  <si>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</si>
  <si>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</si>
  <si>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</si>
  <si>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</si>
  <si>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</si>
  <si>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</si>
  <si>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</si>
  <si>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</si>
  <si>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</si>
  <si>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</si>
  <si>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</si>
  <si>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</si>
  <si>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</si>
  <si>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</si>
  <si>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</si>
  <si>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</si>
  <si>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</si>
  <si>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</si>
  <si>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</si>
  <si>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</si>
  <si>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</si>
  <si>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</si>
  <si>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</si>
  <si>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</si>
  <si>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</si>
  <si>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</si>
  <si>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</si>
  <si>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</si>
  <si>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</si>
  <si>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</si>
  <si>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</si>
  <si>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</si>
  <si>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</si>
  <si>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</si>
  <si>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</si>
  <si>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</si>
  <si>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</si>
  <si>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</si>
  <si>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</si>
  <si>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</si>
  <si>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</si>
  <si>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</si>
  <si>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</si>
  <si>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</si>
  <si>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</si>
  <si>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</si>
  <si>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</si>
  <si>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</si>
  <si>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</si>
  <si>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</si>
  <si>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</si>
  <si>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</si>
  <si>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</si>
  <si>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</si>
  <si>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</si>
  <si>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</si>
  <si>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</si>
  <si>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</si>
  <si>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</si>
  <si>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</si>
  <si>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</si>
  <si>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</si>
  <si>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</si>
  <si>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</si>
  <si>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</si>
  <si>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</si>
  <si>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</si>
  <si>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</si>
  <si>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</si>
  <si>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</si>
  <si>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</si>
  <si>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</si>
  <si>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</si>
  <si>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</si>
  <si>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</si>
  <si>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</si>
  <si>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</si>
  <si>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</si>
  <si>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</si>
  <si>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</si>
  <si>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</si>
  <si>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</si>
  <si>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</si>
  <si>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</si>
  <si>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</si>
  <si>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</si>
  <si>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</si>
  <si>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</si>
  <si>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</si>
  <si>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</si>
  <si>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</si>
  <si>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</si>
  <si>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</si>
  <si>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</si>
  <si>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</si>
  <si>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</si>
  <si>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</si>
  <si>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</si>
  <si>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</si>
  <si>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</si>
  <si>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</si>
  <si>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</si>
  <si>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</si>
  <si>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</si>
  <si>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</si>
  <si>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</si>
  <si>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</si>
  <si>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</si>
  <si>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</si>
  <si>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</si>
  <si>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</si>
  <si>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</si>
  <si>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</si>
  <si>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</si>
  <si>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</si>
  <si>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</si>
  <si>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</si>
  <si>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</si>
  <si>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</si>
  <si>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</si>
  <si>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</si>
  <si>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</si>
  <si>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</si>
  <si>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</si>
  <si>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</si>
  <si>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</si>
  <si>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</si>
  <si>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</si>
  <si>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</si>
  <si>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</si>
  <si>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</si>
  <si>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</si>
  <si>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</si>
  <si>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</si>
  <si>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</si>
  <si>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</si>
  <si>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</si>
  <si>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</si>
  <si>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</si>
  <si>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</si>
  <si>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</si>
  <si>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</si>
  <si>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</si>
  <si>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</si>
  <si>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</si>
  <si>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</si>
  <si>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</si>
  <si>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</si>
  <si>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</si>
  <si>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</si>
  <si>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</si>
  <si>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</si>
  <si>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</si>
  <si>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</si>
  <si>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</si>
  <si>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</si>
  <si>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</si>
  <si>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</si>
  <si>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</si>
  <si>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</si>
  <si>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</si>
  <si>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</si>
  <si>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</si>
  <si>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</si>
  <si>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</si>
  <si>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</si>
  <si>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</si>
  <si>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</si>
  <si>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</si>
  <si>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</si>
  <si>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</si>
  <si>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</si>
  <si>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</si>
  <si>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</si>
  <si>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</si>
  <si>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</si>
  <si>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</si>
  <si>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</si>
  <si>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</si>
  <si>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</si>
  <si>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</si>
  <si>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</si>
  <si>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</si>
  <si>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</si>
  <si>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</si>
  <si>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</si>
  <si>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</si>
  <si>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</si>
  <si>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</si>
  <si>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</si>
  <si>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</si>
  <si>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</si>
  <si>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</si>
  <si>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</si>
  <si>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</si>
  <si>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</si>
  <si>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</si>
  <si>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</si>
  <si>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</si>
  <si>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</si>
  <si>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</si>
  <si>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</si>
  <si>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</si>
  <si>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</si>
  <si>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</si>
  <si>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</si>
  <si>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</si>
  <si>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</si>
  <si>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</si>
  <si>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</si>
  <si>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</si>
  <si>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</si>
  <si>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</si>
  <si>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</si>
  <si>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</si>
  <si>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</si>
  <si>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</si>
  <si>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</si>
  <si>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</si>
  <si>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</si>
  <si>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</si>
  <si>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</si>
  <si>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</si>
  <si>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</si>
  <si>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</si>
  <si>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</si>
  <si>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</si>
  <si>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</si>
  <si>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</si>
  <si>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</si>
  <si>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</si>
  <si>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</si>
  <si>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</si>
  <si>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</si>
  <si>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</si>
  <si>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</si>
  <si>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</si>
  <si>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</si>
  <si>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</si>
  <si>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</si>
  <si>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</si>
  <si>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</si>
  <si>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</si>
  <si>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</si>
  <si>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</si>
  <si>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</si>
  <si>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</si>
  <si>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</si>
  <si>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</si>
  <si>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</si>
  <si>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</si>
  <si>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</si>
  <si>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</si>
  <si>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</si>
  <si>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</si>
  <si>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</si>
  <si>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</si>
  <si>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</si>
  <si>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</si>
  <si>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</si>
  <si>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</si>
  <si>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</si>
  <si>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</si>
  <si>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</si>
  <si>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</si>
  <si>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</si>
  <si>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</si>
  <si>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</si>
  <si>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</si>
  <si>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</si>
  <si>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</si>
  <si>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</si>
  <si>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</si>
  <si>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</si>
  <si>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</si>
  <si>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</si>
  <si>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</si>
  <si>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</si>
  <si>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</si>
  <si>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</si>
  <si>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</si>
  <si>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</si>
  <si>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</si>
  <si>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</si>
  <si>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</si>
  <si>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</si>
  <si>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</si>
  <si>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</si>
  <si>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</si>
  <si>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</si>
  <si>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</si>
  <si>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</si>
  <si>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</si>
  <si>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</si>
  <si>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</si>
  <si>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</si>
  <si>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</si>
  <si>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</si>
  <si>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</si>
  <si>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</si>
  <si>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</si>
  <si>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</si>
  <si>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</si>
  <si>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</si>
  <si>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</si>
  <si>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</si>
  <si>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</si>
  <si>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</si>
  <si>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</si>
  <si>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</si>
  <si>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</si>
  <si>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</si>
  <si>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</si>
  <si>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</si>
  <si>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</si>
  <si>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</si>
  <si>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</si>
  <si>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</si>
  <si>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</si>
  <si>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</si>
  <si>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</si>
  <si>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</si>
  <si>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</si>
  <si>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</si>
  <si>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</si>
  <si>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</si>
  <si>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</si>
  <si>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</si>
  <si>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</si>
  <si>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</si>
  <si>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</si>
  <si>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</si>
  <si>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</si>
  <si>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</si>
  <si>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</si>
  <si>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</si>
  <si>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</si>
  <si>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</si>
  <si>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</si>
  <si>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</si>
  <si>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</si>
  <si>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</si>
  <si>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</si>
  <si>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</si>
  <si>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</si>
  <si>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</si>
  <si>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</si>
  <si>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</si>
  <si>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</si>
  <si>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</si>
  <si>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</si>
  <si>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</si>
  <si>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</si>
  <si>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</si>
  <si>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</si>
  <si>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</si>
  <si>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</si>
  <si>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</si>
  <si>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</si>
  <si>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</si>
  <si>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</si>
  <si>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</si>
  <si>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</si>
  <si>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</si>
  <si>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</si>
  <si>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</si>
  <si>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</si>
  <si>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</si>
  <si>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</si>
  <si>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</si>
  <si>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</si>
  <si>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</si>
  <si>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</si>
  <si>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</si>
  <si>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</si>
  <si>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</si>
  <si>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</si>
  <si>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</si>
  <si>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</si>
  <si>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</si>
  <si>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</si>
  <si>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</si>
  <si>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</si>
  <si>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</si>
  <si>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</si>
  <si>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</si>
  <si>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</si>
  <si>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</si>
  <si>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</si>
  <si>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</si>
  <si>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</si>
  <si>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</si>
  <si>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</si>
  <si>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</si>
  <si>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</si>
  <si>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</si>
  <si>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</si>
  <si>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</si>
  <si>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</si>
  <si>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</si>
  <si>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</si>
  <si>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</si>
  <si>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</si>
  <si>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</si>
  <si>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</si>
  <si>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</si>
  <si>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</si>
  <si>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</si>
  <si>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</si>
  <si>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</si>
  <si>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</si>
  <si>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</si>
  <si>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</si>
  <si>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</si>
  <si>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</si>
  <si>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</si>
  <si>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</si>
  <si>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</si>
  <si>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</si>
  <si>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</si>
  <si>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</si>
  <si>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</si>
  <si>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</si>
  <si>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</si>
  <si>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</si>
  <si>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</si>
  <si>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</si>
  <si>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</si>
  <si>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</si>
  <si>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</si>
  <si>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</si>
  <si>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</si>
  <si>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</si>
  <si>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</si>
  <si>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</si>
  <si>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</si>
  <si>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</si>
  <si>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</si>
  <si>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</si>
  <si>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</si>
  <si>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</si>
  <si>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</si>
  <si>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</si>
  <si>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</si>
  <si>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</si>
  <si>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</si>
  <si>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</si>
  <si>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</si>
  <si>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</si>
  <si>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</si>
  <si>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</si>
  <si>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</si>
  <si>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</si>
  <si>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</si>
  <si>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</si>
  <si>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</si>
  <si>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</si>
  <si>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</si>
  <si>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</si>
  <si>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</si>
  <si>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</si>
  <si>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</si>
  <si>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</si>
  <si>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</si>
  <si>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</si>
  <si>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</si>
  <si>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</si>
  <si>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</si>
  <si>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</si>
  <si>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</si>
  <si>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</si>
  <si>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</si>
  <si>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</si>
  <si>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</si>
  <si>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</si>
  <si>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</si>
  <si>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</si>
  <si>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</si>
  <si>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</si>
  <si>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</si>
  <si>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</si>
  <si>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</si>
  <si>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</si>
  <si>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</si>
  <si>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</si>
  <si>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</si>
  <si>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</si>
  <si>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</si>
  <si>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</si>
  <si>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</si>
  <si>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</si>
  <si>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</si>
  <si>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</si>
  <si>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</si>
  <si>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</si>
  <si>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</si>
  <si>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</si>
  <si>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</si>
  <si>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</si>
  <si>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</si>
  <si>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</si>
  <si>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</si>
  <si>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</si>
  <si>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</si>
  <si>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</si>
  <si>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</si>
  <si>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</si>
  <si>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</si>
  <si>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</si>
  <si>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</si>
  <si>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</si>
  <si>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</si>
  <si>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</si>
  <si>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</si>
  <si>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</si>
  <si>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</si>
  <si>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</si>
  <si>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</si>
  <si>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</si>
  <si>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</si>
  <si>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</si>
  <si>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</si>
  <si>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</si>
  <si>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</si>
  <si>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</si>
  <si>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</si>
  <si>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</si>
  <si>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</si>
  <si>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</si>
  <si>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</si>
  <si>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</si>
  <si>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</si>
  <si>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</si>
  <si>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</si>
  <si>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</si>
  <si>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</si>
  <si>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</si>
  <si>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</si>
  <si>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</si>
  <si>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</si>
  <si>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</si>
  <si>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</si>
  <si>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</si>
  <si>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</si>
  <si>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</si>
  <si>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</si>
  <si>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</si>
  <si>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</si>
  <si>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</si>
  <si>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</si>
  <si>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</si>
  <si>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</si>
  <si>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</si>
  <si>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</si>
  <si>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</si>
  <si>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</si>
  <si>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</si>
  <si>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</si>
  <si>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</si>
  <si>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</si>
  <si>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</si>
  <si>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</si>
  <si>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</si>
  <si>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</si>
  <si>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</si>
  <si>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</si>
  <si>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</si>
  <si>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</si>
  <si>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</si>
  <si>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</si>
  <si>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</si>
  <si>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</si>
  <si>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</si>
  <si>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</si>
  <si>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</si>
  <si>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</si>
  <si>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</si>
  <si>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</si>
  <si>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</si>
  <si>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</si>
  <si>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</si>
  <si>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</si>
  <si>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</si>
  <si>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</si>
  <si>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</si>
  <si>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</si>
  <si>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</si>
  <si>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</si>
  <si>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</si>
  <si>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</si>
  <si>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</si>
  <si>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</si>
  <si>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</si>
  <si>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</si>
  <si>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</si>
  <si>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</si>
  <si>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</si>
  <si>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</si>
  <si>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</si>
  <si>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</si>
  <si>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</si>
  <si>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</si>
  <si>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</si>
  <si>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</si>
  <si>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</si>
  <si>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</si>
  <si>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</si>
  <si>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</si>
  <si>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</si>
  <si>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</si>
  <si>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</si>
  <si>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</si>
  <si>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</si>
  <si>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</si>
  <si>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</si>
  <si>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</si>
  <si>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</si>
  <si>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</si>
  <si>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</si>
  <si>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</si>
  <si>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</si>
  <si>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</si>
  <si>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</si>
  <si>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</si>
  <si>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</si>
  <si>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</si>
  <si>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</si>
  <si>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</si>
  <si>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</si>
  <si>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</si>
  <si>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</si>
  <si>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</si>
  <si>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</si>
  <si>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</si>
  <si>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</si>
  <si>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</si>
  <si>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</si>
  <si>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</si>
  <si>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</si>
  <si>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</si>
  <si>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</si>
  <si>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</si>
  <si>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</si>
  <si>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</si>
  <si>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</si>
  <si>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</si>
  <si>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</si>
  <si>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</si>
  <si>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</si>
  <si>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</si>
  <si>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</si>
  <si>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</si>
  <si>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</si>
  <si>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</si>
  <si>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</si>
  <si>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</si>
  <si>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</si>
  <si>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</si>
  <si>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</si>
  <si>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</si>
  <si>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</si>
  <si>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</si>
  <si>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</si>
  <si>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</si>
  <si>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</si>
  <si>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</si>
  <si>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</si>
  <si>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</si>
  <si>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</si>
  <si>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</si>
  <si>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</si>
  <si>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</si>
  <si>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</si>
  <si>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</si>
  <si>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</si>
  <si>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</si>
  <si>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</si>
  <si>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</si>
  <si>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</si>
  <si>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</si>
  <si>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</si>
  <si>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</si>
  <si>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</si>
  <si>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</si>
  <si>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</si>
  <si>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</si>
  <si>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</si>
  <si>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</si>
  <si>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</si>
  <si>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</si>
  <si>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</si>
  <si>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</si>
  <si>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</si>
  <si>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</si>
  <si>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</si>
  <si>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</si>
  <si>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</si>
  <si>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</si>
  <si>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</si>
  <si>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</si>
  <si>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</si>
  <si>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</si>
  <si>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</si>
  <si>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</si>
  <si>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</si>
  <si>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</si>
  <si>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</si>
  <si>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</si>
  <si>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</si>
  <si>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</si>
  <si>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</si>
  <si>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</si>
  <si>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</si>
  <si>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</si>
  <si>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</si>
  <si>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</si>
  <si>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</si>
  <si>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</si>
  <si>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</si>
  <si>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</si>
  <si>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</si>
  <si>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</si>
  <si>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</si>
  <si>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</si>
  <si>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</si>
  <si>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</si>
  <si>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</si>
  <si>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</si>
  <si>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</si>
  <si>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</si>
  <si>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</si>
  <si>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</si>
  <si>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</si>
  <si>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</si>
  <si>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</si>
  <si>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</si>
  <si>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</si>
  <si>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</si>
  <si>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</si>
  <si>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</si>
  <si>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</si>
  <si>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</si>
  <si>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</si>
  <si>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</si>
  <si>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</si>
  <si>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</si>
  <si>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</si>
  <si>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</si>
  <si>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</si>
  <si>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</si>
  <si>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</si>
  <si>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</si>
  <si>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</si>
  <si>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</si>
  <si>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</si>
  <si>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</si>
  <si>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</si>
  <si>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</si>
  <si>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</si>
  <si>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</si>
  <si>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</si>
  <si>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</si>
  <si>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</si>
  <si>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</si>
  <si>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</si>
  <si>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</si>
  <si>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</si>
  <si>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</si>
  <si>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</si>
  <si>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</si>
  <si>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</si>
  <si>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</si>
  <si>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</si>
  <si>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</si>
  <si>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</si>
  <si>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</si>
  <si>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</si>
  <si>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</si>
  <si>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</si>
  <si>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</si>
  <si>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</si>
  <si>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</si>
  <si>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</si>
  <si>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</si>
  <si>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</si>
  <si>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</si>
  <si>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</si>
  <si>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</si>
  <si>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</si>
  <si>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</si>
  <si>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</si>
  <si>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</si>
  <si>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</si>
  <si>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</si>
  <si>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</si>
  <si>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</si>
  <si>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</si>
  <si>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</si>
  <si>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</si>
  <si>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</si>
  <si>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</si>
  <si>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</si>
  <si>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</si>
  <si>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</si>
  <si>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</si>
  <si>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</si>
  <si>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</si>
  <si>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</si>
  <si>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</si>
  <si>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</si>
  <si>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</si>
  <si>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</si>
  <si>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</si>
  <si>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</si>
  <si>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</si>
  <si>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</si>
  <si>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</si>
  <si>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</si>
  <si>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</si>
  <si>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</si>
  <si>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</si>
  <si>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</si>
  <si>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</si>
  <si>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</si>
  <si>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</si>
  <si>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</si>
  <si>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</si>
  <si>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</si>
  <si>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</si>
  <si>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</si>
  <si>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</si>
  <si>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</si>
  <si>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</si>
  <si>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</si>
  <si>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</si>
  <si>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</si>
  <si>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</si>
  <si>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</si>
  <si>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</si>
  <si>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</si>
  <si>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</si>
  <si>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</si>
  <si>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</si>
  <si>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</si>
  <si>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</si>
  <si>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</si>
  <si>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</si>
  <si>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</si>
  <si>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</si>
  <si>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</si>
  <si>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</si>
  <si>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</si>
  <si>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</si>
  <si>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</si>
  <si>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</si>
  <si>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</si>
  <si>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</si>
  <si>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</si>
  <si>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</si>
  <si>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</si>
  <si>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</si>
  <si>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</si>
  <si>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</si>
  <si>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</si>
  <si>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</si>
  <si>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</si>
  <si>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</si>
  <si>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</si>
  <si>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</si>
  <si>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</si>
  <si>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</si>
  <si>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</si>
  <si>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</si>
  <si>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</si>
  <si>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</si>
  <si>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</si>
  <si>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</si>
  <si>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</si>
  <si>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</si>
  <si>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</si>
  <si>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</si>
  <si>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</si>
  <si>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</si>
  <si>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</si>
  <si>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</si>
  <si>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</si>
  <si>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</si>
  <si>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</si>
  <si>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</si>
  <si>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</si>
  <si>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</si>
  <si>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</si>
  <si>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</si>
  <si>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</si>
  <si>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</si>
  <si>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</si>
  <si>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</si>
  <si>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</si>
  <si>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</si>
  <si>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</si>
  <si>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</si>
  <si>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</si>
  <si>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</si>
  <si>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</si>
  <si>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</si>
  <si>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</si>
  <si>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</si>
  <si>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</si>
  <si>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</si>
  <si>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</si>
  <si>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</si>
  <si>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</si>
  <si>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</si>
  <si>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</si>
  <si>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</si>
  <si>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</si>
  <si>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</si>
  <si>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</si>
  <si>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</si>
  <si>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</si>
  <si>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</si>
  <si>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</si>
  <si>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</si>
  <si>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</si>
  <si>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</si>
  <si>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</si>
  <si>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</si>
  <si>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</si>
  <si>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</si>
  <si>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</si>
  <si>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</si>
  <si>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</si>
  <si>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</si>
  <si>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</si>
  <si>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</si>
  <si>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</si>
  <si>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</si>
  <si>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</si>
  <si>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</si>
  <si>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</si>
  <si>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</si>
  <si>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</si>
  <si>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</si>
  <si>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</si>
  <si>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</si>
  <si>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</si>
  <si>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</si>
  <si>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</si>
  <si>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</si>
  <si>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</si>
  <si>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</si>
  <si>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</si>
  <si>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</si>
  <si>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</si>
  <si>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</si>
  <si>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</si>
  <si>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</si>
  <si>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</si>
  <si>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</si>
  <si>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</si>
  <si>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</si>
  <si>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</si>
  <si>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</si>
  <si>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</si>
  <si>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</si>
  <si>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</si>
  <si>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</si>
  <si>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</si>
  <si>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</si>
  <si>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</si>
  <si>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</si>
  <si>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</si>
  <si>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</si>
  <si>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</si>
  <si>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</si>
  <si>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</si>
  <si>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</si>
  <si>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</si>
  <si>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</si>
  <si>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</si>
  <si>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</si>
  <si>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</si>
  <si>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</si>
  <si>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</si>
  <si>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</si>
  <si>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</si>
  <si>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</si>
  <si>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</si>
  <si>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</si>
  <si>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</si>
  <si>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</si>
  <si>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</si>
  <si>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</si>
  <si>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</si>
  <si>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</si>
  <si>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</si>
  <si>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</si>
  <si>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</si>
  <si>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</si>
  <si>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</si>
  <si>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</si>
  <si>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</si>
  <si>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</si>
  <si>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</si>
  <si>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</si>
  <si>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</si>
  <si>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</si>
  <si>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</si>
  <si>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</si>
  <si>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</si>
  <si>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</si>
  <si>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</si>
  <si>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</si>
  <si>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</si>
  <si>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</si>
  <si>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</si>
  <si>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</si>
  <si>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</si>
  <si>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</si>
  <si>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</si>
  <si>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</si>
  <si>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</si>
  <si>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</si>
  <si>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</si>
  <si>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</si>
  <si>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</si>
  <si>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</si>
  <si>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</si>
  <si>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</si>
  <si>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</si>
  <si>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</si>
  <si>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</si>
  <si>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</si>
  <si>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</si>
  <si>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</si>
  <si>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</si>
  <si>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</si>
  <si>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</si>
  <si>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</si>
  <si>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</si>
  <si>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</si>
  <si>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</si>
  <si>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</si>
  <si>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</si>
  <si>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</si>
  <si>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</si>
  <si>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</si>
  <si>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</si>
  <si>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</si>
  <si>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</si>
  <si>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</si>
  <si>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</si>
  <si>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</si>
  <si>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</si>
  <si>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</si>
  <si>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</si>
  <si>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</si>
  <si>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</si>
  <si>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</si>
  <si>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</si>
  <si>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</si>
  <si>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</si>
  <si>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</si>
  <si>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</si>
  <si>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</si>
  <si>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</si>
  <si>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</si>
  <si>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</si>
  <si>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</si>
  <si>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</si>
  <si>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</si>
  <si>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</si>
  <si>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</si>
  <si>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</si>
  <si>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</si>
  <si>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</si>
  <si>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</si>
  <si>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</si>
  <si>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</si>
  <si>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</si>
  <si>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</si>
  <si>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</si>
  <si>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</si>
  <si>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</si>
  <si>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</si>
  <si>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</si>
  <si>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</si>
  <si>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</si>
  <si>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</si>
  <si>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</si>
  <si>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</si>
  <si>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</si>
  <si>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</si>
  <si>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</si>
  <si>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</si>
  <si>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</si>
  <si>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</si>
  <si>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</si>
  <si>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</si>
  <si>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</si>
  <si>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</si>
  <si>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</si>
  <si>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</si>
  <si>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</si>
  <si>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</si>
  <si>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</si>
  <si>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</si>
  <si>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</si>
  <si>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</si>
  <si>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</si>
  <si>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</si>
  <si>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</si>
  <si>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</si>
  <si>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</si>
  <si>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</si>
  <si>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</si>
  <si>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</si>
  <si>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</si>
  <si>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</si>
  <si>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</si>
  <si>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</si>
  <si>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</si>
  <si>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</si>
  <si>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</si>
  <si>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</si>
  <si>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</si>
  <si>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</si>
  <si>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</si>
  <si>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</si>
  <si>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</si>
  <si>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</si>
  <si>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</si>
  <si>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</si>
  <si>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</si>
  <si>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</si>
  <si>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</si>
  <si>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</si>
  <si>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</si>
  <si>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</si>
  <si>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</si>
  <si>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</si>
  <si>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</si>
  <si>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</si>
  <si>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</si>
  <si>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</si>
  <si>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</si>
  <si>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</si>
  <si>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</si>
  <si>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</si>
  <si>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</si>
  <si>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</si>
  <si>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</si>
  <si>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</si>
  <si>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</si>
  <si>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</si>
  <si>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</si>
  <si>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</si>
  <si>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</si>
  <si>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</si>
  <si>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</si>
  <si>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</si>
  <si>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</si>
  <si>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</si>
  <si>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</si>
  <si>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</si>
  <si>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</si>
  <si>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</si>
  <si>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</si>
  <si>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</si>
  <si>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</si>
  <si>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</si>
  <si>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</si>
  <si>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</si>
  <si>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</si>
  <si>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</si>
  <si>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</si>
  <si>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</si>
  <si>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</si>
  <si>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</si>
  <si>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</si>
  <si>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</si>
  <si>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</si>
  <si>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</si>
  <si>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</si>
  <si>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</si>
  <si>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</si>
  <si>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</si>
  <si>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</si>
  <si>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</si>
  <si>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</si>
  <si>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</si>
  <si>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</si>
  <si>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</si>
  <si>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</si>
  <si>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</si>
  <si>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</si>
  <si>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</si>
  <si>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</si>
  <si>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</si>
  <si>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</si>
  <si>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</si>
  <si>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</si>
  <si>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</si>
  <si>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</si>
  <si>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</si>
  <si>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</si>
  <si>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</si>
  <si>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</si>
  <si>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</si>
  <si>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</si>
  <si>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</si>
  <si>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</si>
  <si>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</si>
  <si>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</si>
  <si>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</si>
  <si>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</si>
  <si>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</si>
  <si>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</si>
  <si>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</si>
  <si>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</si>
  <si>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</si>
  <si>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</si>
  <si>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</si>
  <si>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</si>
  <si>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</si>
  <si>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</si>
  <si>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</si>
  <si>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</si>
  <si>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</si>
  <si>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</si>
  <si>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</si>
  <si>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</si>
  <si>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</si>
  <si>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</si>
  <si>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</si>
  <si>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</si>
  <si>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</si>
  <si>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</si>
  <si>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</si>
  <si>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</si>
  <si>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</si>
  <si>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</si>
  <si>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</si>
  <si>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</si>
  <si>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</si>
  <si>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</si>
  <si>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</si>
  <si>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</si>
  <si>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</si>
  <si>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</si>
  <si>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</si>
  <si>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</si>
  <si>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</si>
  <si>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</si>
  <si>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</si>
  <si>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</si>
  <si>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</si>
  <si>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</si>
  <si>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</si>
  <si>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</si>
  <si>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</si>
  <si>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</si>
  <si>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</si>
  <si>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</si>
  <si>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</si>
  <si>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</si>
  <si>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</si>
  <si>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</si>
  <si>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</si>
  <si>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</si>
  <si>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</si>
  <si>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</si>
  <si>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</si>
  <si>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</si>
  <si>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</si>
  <si>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</si>
  <si>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</si>
  <si>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</si>
  <si>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</si>
  <si>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</si>
  <si>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</si>
  <si>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</si>
  <si>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</si>
  <si>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</si>
  <si>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</si>
  <si>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</si>
  <si>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</si>
  <si>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</si>
  <si>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</si>
  <si>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</si>
  <si>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</si>
  <si>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</si>
  <si>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</si>
  <si>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</si>
  <si>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</si>
  <si>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</si>
  <si>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</si>
  <si>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</si>
  <si>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</si>
  <si>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</si>
  <si>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</si>
  <si>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</si>
  <si>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</si>
  <si>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</si>
  <si>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</si>
  <si>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</si>
  <si>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</si>
  <si>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</si>
  <si>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</si>
  <si>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</si>
  <si>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</si>
  <si>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</si>
  <si>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</si>
  <si>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</si>
  <si>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</si>
  <si>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</si>
  <si>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</si>
  <si>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</si>
  <si>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</si>
  <si>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</si>
  <si>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</si>
  <si>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</si>
  <si>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</si>
  <si>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</si>
  <si>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</si>
  <si>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</si>
  <si>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</si>
  <si>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</si>
  <si>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</si>
  <si>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</si>
  <si>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</si>
  <si>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</si>
  <si>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</si>
  <si>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</si>
  <si>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</si>
  <si>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</si>
  <si>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</si>
  <si>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</si>
  <si>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</si>
  <si>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</si>
  <si>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</si>
  <si>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</si>
  <si>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</si>
  <si>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</si>
  <si>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</si>
  <si>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</si>
  <si>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</si>
  <si>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</si>
  <si>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</si>
  <si>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</si>
  <si>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</si>
  <si>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</si>
  <si>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</si>
  <si>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</si>
  <si>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</si>
  <si>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</si>
  <si>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</si>
  <si>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</si>
  <si>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</si>
  <si>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</si>
  <si>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</si>
  <si>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</si>
  <si>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</si>
  <si>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</si>
  <si>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</si>
  <si>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</si>
  <si>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</si>
  <si>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</si>
  <si>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</si>
  <si>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</si>
  <si>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</si>
  <si>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</si>
  <si>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</si>
  <si>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</si>
  <si>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</si>
  <si>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</si>
  <si>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</si>
  <si>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</si>
  <si>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</si>
  <si>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</si>
  <si>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</si>
  <si>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</si>
  <si>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</si>
  <si>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</si>
  <si>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</si>
  <si>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</si>
  <si>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</si>
  <si>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</si>
  <si>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</si>
  <si>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</si>
  <si>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</si>
  <si>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</si>
  <si>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</si>
  <si>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</si>
  <si>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</si>
  <si>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</si>
  <si>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</si>
  <si>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</si>
  <si>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</si>
  <si>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</si>
  <si>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</si>
  <si>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</si>
  <si>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</si>
  <si>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</si>
  <si>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</si>
  <si>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</si>
  <si>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</si>
  <si>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</si>
  <si>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</si>
  <si>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</si>
  <si>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</si>
  <si>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</si>
  <si>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</si>
  <si>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</si>
  <si>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</si>
  <si>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</si>
  <si>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</si>
  <si>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</si>
  <si>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</si>
  <si>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</si>
  <si>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</si>
  <si>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</si>
  <si>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</si>
  <si>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</si>
  <si>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</si>
  <si>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</si>
  <si>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</si>
  <si>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</si>
  <si>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</si>
  <si>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</si>
  <si>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</si>
  <si>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</si>
  <si>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</si>
  <si>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</si>
  <si>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</si>
  <si>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</si>
  <si>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</si>
  <si>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</si>
  <si>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</si>
  <si>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</si>
  <si>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</si>
  <si>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</si>
  <si>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</si>
  <si>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</si>
  <si>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</si>
  <si>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</si>
  <si>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</si>
  <si>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</si>
  <si>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</si>
  <si>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</si>
  <si>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</si>
  <si>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</si>
  <si>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</si>
  <si>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</si>
  <si>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</si>
  <si>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</si>
  <si>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</si>
  <si>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</si>
  <si>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</si>
  <si>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</si>
  <si>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</si>
  <si>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</si>
  <si>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</si>
  <si>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</si>
  <si>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</si>
  <si>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</si>
  <si>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</si>
  <si>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</si>
  <si>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</si>
  <si>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</si>
  <si>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</si>
  <si>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</si>
  <si>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</si>
  <si>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</si>
  <si>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</si>
  <si>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</si>
  <si>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</si>
  <si>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</si>
  <si>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</si>
  <si>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</si>
  <si>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</si>
  <si>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</si>
  <si>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</si>
  <si>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</si>
  <si>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</si>
  <si>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</si>
  <si>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</si>
  <si>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</si>
  <si>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</si>
  <si>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</si>
  <si>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</si>
  <si>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</si>
  <si>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</si>
  <si>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</si>
  <si>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</si>
  <si>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</si>
  <si>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</si>
  <si>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</si>
  <si>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</si>
  <si>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</si>
  <si>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</si>
  <si>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</si>
  <si>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</si>
  <si>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</si>
  <si>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</si>
  <si>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</si>
  <si>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</si>
  <si>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</si>
  <si>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</si>
  <si>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</si>
  <si>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</si>
  <si>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</si>
  <si>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</si>
  <si>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</si>
  <si>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</si>
  <si>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</si>
  <si>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</si>
  <si>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</si>
  <si>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</si>
  <si>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</si>
  <si>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</si>
  <si>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</si>
  <si>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</si>
  <si>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</si>
  <si>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</si>
  <si>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</si>
  <si>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</si>
  <si>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</si>
  <si>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</si>
  <si>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</si>
  <si>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</si>
  <si>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</si>
  <si>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</si>
  <si>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</si>
  <si>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</si>
  <si>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</si>
  <si>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</si>
  <si>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</si>
  <si>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</si>
  <si>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</si>
  <si>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</si>
  <si>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</si>
  <si>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</si>
  <si>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</si>
  <si>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</si>
  <si>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</si>
  <si>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</si>
  <si>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</si>
  <si>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</si>
  <si>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</si>
  <si>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</si>
  <si>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</si>
  <si>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</si>
  <si>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</si>
  <si>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</si>
  <si>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</si>
  <si>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</si>
  <si>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</si>
  <si>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</si>
  <si>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</si>
  <si>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</si>
  <si>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</si>
  <si>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</si>
  <si>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</si>
  <si>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</si>
  <si>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</si>
  <si>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</si>
  <si>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</si>
  <si>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</si>
  <si>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</si>
  <si>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</si>
  <si>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</si>
  <si>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</si>
  <si>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</si>
  <si>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</si>
  <si>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</si>
  <si>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</si>
  <si>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</si>
  <si>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</si>
  <si>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</si>
  <si>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</si>
  <si>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</si>
  <si>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</si>
  <si>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</si>
  <si>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</si>
  <si>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</si>
  <si>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</si>
  <si>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</si>
  <si>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</si>
  <si>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</si>
  <si>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</si>
  <si>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</si>
  <si>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</si>
  <si>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</si>
  <si>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</si>
  <si>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</si>
  <si>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</si>
  <si>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</si>
  <si>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</si>
  <si>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</si>
  <si>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</si>
  <si>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</si>
  <si>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</si>
  <si>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</si>
  <si>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</si>
  <si>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</si>
  <si>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</si>
  <si>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</si>
  <si>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</si>
  <si>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</si>
  <si>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</si>
  <si>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</si>
  <si>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</si>
  <si>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</si>
  <si>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</si>
  <si>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</si>
  <si>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</si>
  <si>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</si>
  <si>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</si>
  <si>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</si>
  <si>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</si>
  <si>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</si>
  <si>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</si>
  <si>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</si>
  <si>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</si>
  <si>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</si>
  <si>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</si>
  <si>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</si>
  <si>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</si>
  <si>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</si>
  <si>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</si>
  <si>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</si>
  <si>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</si>
  <si>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</si>
  <si>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</si>
  <si>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</si>
  <si>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</si>
  <si>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</si>
  <si>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</si>
  <si>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</si>
  <si>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</si>
  <si>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</si>
  <si>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</si>
  <si>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</si>
  <si>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</si>
  <si>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</si>
  <si>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</si>
  <si>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</si>
  <si>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</si>
  <si>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</si>
  <si>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</si>
  <si>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</si>
  <si>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</si>
  <si>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</si>
  <si>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</si>
  <si>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</si>
  <si>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</si>
  <si>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</si>
  <si>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</si>
  <si>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</si>
  <si>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</si>
  <si>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</si>
  <si>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</si>
  <si>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</si>
  <si>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</si>
  <si>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</si>
  <si>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</si>
  <si>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</si>
  <si>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</si>
  <si>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</si>
  <si>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</si>
  <si>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</si>
  <si>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</si>
  <si>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</si>
  <si>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</si>
  <si>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</si>
  <si>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</si>
  <si>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</si>
  <si>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</si>
  <si>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</si>
  <si>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</si>
  <si>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</si>
  <si>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</si>
  <si>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</si>
  <si>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</si>
  <si>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</si>
  <si>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</si>
  <si>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</si>
  <si>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</si>
  <si>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</si>
  <si>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</si>
  <si>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</si>
  <si>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</si>
  <si>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</si>
  <si>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</si>
  <si>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</si>
  <si>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</si>
  <si>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</si>
  <si>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</si>
  <si>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</si>
  <si>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</si>
  <si>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</si>
  <si>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</si>
  <si>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</si>
  <si>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</si>
  <si>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</si>
  <si>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</si>
  <si>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</si>
  <si>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</si>
  <si>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</si>
  <si>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</si>
  <si>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</si>
  <si>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</si>
  <si>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</si>
  <si>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</si>
  <si>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</si>
  <si>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</si>
  <si>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</si>
  <si>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</si>
  <si>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</si>
  <si>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</si>
  <si>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</si>
  <si>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</si>
  <si>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</si>
  <si>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</si>
  <si>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</si>
  <si>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</si>
  <si>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</si>
  <si>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</si>
  <si>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</si>
  <si>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</si>
  <si>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</si>
  <si>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</si>
  <si>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</si>
  <si>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</si>
  <si>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</si>
  <si>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</si>
  <si>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</si>
  <si>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</si>
  <si>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</si>
  <si>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</si>
  <si>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</si>
  <si>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</si>
  <si>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</si>
  <si>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</si>
  <si>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</si>
  <si>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</si>
  <si>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</si>
  <si>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</si>
  <si>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</si>
  <si>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</si>
  <si>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</si>
  <si>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</si>
  <si>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</si>
  <si>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</si>
  <si>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</si>
  <si>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</si>
  <si>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</si>
  <si>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</si>
  <si>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</si>
  <si>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</si>
  <si>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</si>
  <si>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</si>
  <si>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</si>
  <si>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</si>
  <si>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</si>
  <si>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</si>
  <si>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</si>
  <si>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</si>
  <si>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</si>
  <si>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</si>
  <si>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</si>
  <si>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</si>
  <si>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</si>
  <si>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</si>
  <si>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</si>
  <si>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</si>
  <si>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</si>
  <si>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</si>
  <si>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</si>
  <si>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</si>
  <si>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</si>
  <si>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</si>
  <si>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</si>
  <si>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</si>
  <si>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</si>
  <si>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</si>
  <si>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</si>
  <si>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</si>
  <si>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</si>
  <si>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</si>
  <si>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</si>
  <si>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</si>
  <si>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</si>
  <si>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</si>
  <si>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</si>
  <si>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</si>
  <si>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</si>
  <si>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</si>
  <si>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</si>
  <si>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</si>
  <si>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</si>
  <si>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</si>
  <si>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</si>
  <si>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</si>
  <si>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</si>
  <si>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</si>
  <si>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</si>
  <si>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</si>
  <si>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</si>
  <si>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</si>
  <si>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</si>
  <si>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</si>
  <si>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</si>
  <si>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</si>
  <si>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</si>
  <si>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</si>
  <si>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</si>
  <si>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</si>
  <si>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</si>
  <si>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</si>
  <si>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</si>
  <si>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</si>
  <si>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</si>
  <si>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</si>
  <si>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</si>
  <si>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</si>
  <si>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</si>
  <si>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</si>
  <si>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</si>
  <si>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</si>
  <si>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</si>
  <si>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</si>
  <si>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</si>
  <si>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</si>
  <si>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</si>
  <si>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</si>
  <si>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</si>
  <si>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</si>
  <si>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</si>
  <si>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</si>
  <si>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</si>
  <si>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</si>
  <si>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</si>
  <si>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</si>
  <si>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</si>
  <si>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</si>
  <si>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</si>
  <si>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</si>
  <si>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</si>
  <si>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</si>
  <si>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</si>
  <si>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</si>
  <si>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</si>
  <si>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</si>
  <si>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</si>
  <si>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</si>
  <si>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</si>
  <si>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</si>
  <si>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</si>
  <si>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</si>
  <si>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</si>
  <si>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</si>
  <si>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</si>
  <si>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</si>
  <si>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</si>
  <si>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</si>
  <si>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</si>
  <si>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</si>
  <si>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</si>
  <si>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</si>
  <si>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</si>
  <si>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</si>
  <si>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</si>
  <si>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</si>
  <si>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</si>
  <si>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</si>
  <si>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</si>
  <si>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</si>
  <si>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</si>
  <si>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</si>
  <si>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</si>
  <si>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</si>
  <si>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</si>
  <si>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</si>
  <si>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</si>
  <si>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</si>
  <si>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</si>
  <si>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</si>
  <si>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</si>
  <si>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</si>
  <si>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</si>
  <si>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</si>
  <si>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</si>
  <si>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</si>
  <si>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</si>
  <si>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</si>
  <si>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</si>
  <si>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</si>
  <si>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</si>
  <si>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</si>
  <si>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</si>
  <si>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</si>
  <si>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</si>
  <si>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</si>
  <si>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</si>
  <si>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</si>
  <si>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</si>
  <si>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</si>
  <si>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</si>
  <si>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</si>
  <si>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</si>
  <si>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</si>
  <si>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</si>
  <si>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</si>
  <si>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</si>
  <si>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</si>
  <si>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</si>
  <si>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</si>
  <si>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</si>
  <si>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</si>
  <si>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</si>
  <si>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</si>
  <si>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</si>
  <si>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</si>
  <si>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</si>
  <si>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</si>
  <si>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</si>
  <si>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</si>
  <si>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</si>
  <si>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</si>
  <si>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</si>
  <si>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</si>
  <si>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</si>
  <si>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</si>
  <si>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</si>
  <si>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</si>
  <si>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</si>
  <si>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</si>
  <si>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</si>
  <si>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</si>
  <si>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</si>
  <si>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</si>
  <si>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</si>
  <si>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</si>
  <si>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</si>
  <si>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</si>
  <si>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</si>
  <si>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</si>
  <si>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</si>
  <si>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</si>
  <si>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</si>
  <si>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</si>
  <si>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</si>
  <si>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</si>
  <si>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</si>
  <si>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</si>
  <si>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</si>
  <si>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</si>
  <si>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</si>
  <si>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</si>
  <si>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</si>
  <si>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</si>
  <si>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</si>
  <si>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</si>
  <si>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</si>
  <si>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</si>
  <si>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</si>
  <si>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</si>
  <si>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</si>
  <si>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</si>
  <si>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</si>
  <si>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</si>
  <si>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</si>
  <si>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</si>
  <si>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</si>
  <si>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</si>
  <si>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</si>
  <si>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</si>
  <si>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</si>
  <si>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</si>
  <si>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</si>
  <si>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</si>
  <si>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</si>
  <si>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</si>
  <si>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</si>
  <si>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</si>
  <si>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</si>
  <si>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</si>
  <si>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</si>
  <si>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</si>
  <si>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</si>
  <si>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</si>
  <si>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</si>
  <si>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</si>
  <si>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</si>
  <si>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</si>
  <si>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</si>
  <si>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</si>
  <si>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</si>
  <si>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</si>
  <si>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</si>
  <si>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</si>
  <si>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</si>
  <si>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</si>
  <si>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</si>
  <si>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</si>
  <si>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</si>
  <si>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</si>
  <si>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</si>
  <si>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</si>
  <si>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</si>
  <si>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</si>
  <si>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</si>
  <si>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</si>
  <si>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</si>
  <si>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</si>
  <si>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</si>
  <si>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</si>
  <si>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</si>
  <si>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</si>
  <si>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</si>
  <si>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</si>
  <si>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</si>
  <si>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</si>
  <si>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</si>
  <si>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</si>
  <si>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</si>
  <si>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</si>
  <si>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</si>
  <si>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</si>
  <si>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</si>
  <si>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</si>
  <si>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</si>
  <si>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</si>
  <si>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</si>
  <si>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</si>
  <si>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</si>
  <si>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</si>
  <si>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</si>
  <si>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</si>
  <si>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</si>
  <si>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</si>
  <si>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</si>
  <si>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</si>
  <si>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</si>
  <si>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</si>
  <si>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</si>
  <si>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</si>
  <si>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</si>
  <si>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</si>
  <si>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</si>
  <si>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</si>
  <si>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</si>
  <si>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</si>
  <si>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</si>
  <si>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</si>
  <si>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</si>
  <si>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</si>
  <si>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</si>
  <si>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</si>
  <si>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</si>
  <si>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</si>
  <si>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</si>
  <si>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</si>
  <si>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</si>
  <si>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</si>
  <si>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</si>
  <si>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</si>
  <si>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</si>
  <si>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</si>
  <si>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</si>
  <si>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</si>
  <si>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</si>
  <si>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</si>
  <si>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</si>
  <si>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</si>
  <si>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</si>
  <si>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</si>
  <si>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</si>
  <si>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</si>
  <si>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</si>
  <si>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</si>
  <si>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</si>
  <si>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</si>
  <si>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</si>
  <si>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</si>
  <si>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</si>
  <si>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</si>
  <si>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</si>
  <si>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</si>
  <si>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</si>
  <si>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</si>
  <si>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</si>
  <si>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</si>
  <si>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</si>
  <si>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</si>
  <si>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</si>
  <si>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</si>
  <si>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</si>
  <si>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</si>
  <si>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</si>
  <si>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</si>
  <si>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</si>
  <si>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</si>
  <si>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</si>
  <si>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</si>
  <si>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</si>
  <si>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</si>
  <si>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</si>
  <si>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</si>
  <si>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</si>
  <si>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</si>
  <si>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</si>
  <si>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</si>
  <si>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</si>
  <si>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</si>
  <si>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</si>
  <si>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</si>
  <si>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</si>
  <si>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</si>
  <si>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</si>
  <si>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</si>
  <si>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</si>
  <si>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</si>
  <si>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</si>
  <si>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</si>
  <si>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</si>
  <si>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</si>
  <si>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</si>
  <si>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</si>
  <si>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</si>
  <si>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</si>
  <si>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</si>
  <si>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</si>
  <si>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</si>
  <si>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</si>
  <si>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</si>
  <si>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</si>
  <si>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</si>
  <si>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</si>
  <si>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</si>
  <si>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</si>
  <si>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</si>
  <si>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</si>
  <si>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</si>
  <si>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</si>
  <si>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</si>
  <si>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</si>
  <si>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</si>
  <si>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</si>
  <si>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</si>
  <si>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</si>
  <si>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</si>
  <si>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</si>
  <si>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</si>
  <si>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</si>
  <si>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</si>
  <si>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</si>
  <si>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</si>
  <si>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</si>
  <si>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</si>
  <si>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</si>
  <si>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</si>
  <si>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</si>
  <si>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</si>
  <si>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</si>
  <si>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</si>
  <si>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</si>
  <si>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</si>
  <si>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</si>
  <si>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</si>
  <si>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</si>
  <si>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</si>
  <si>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</si>
  <si>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</si>
  <si>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</si>
  <si>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</si>
  <si>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</si>
  <si>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</si>
  <si>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</si>
  <si>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</si>
  <si>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</si>
  <si>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</si>
  <si>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</si>
  <si>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</si>
  <si>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</si>
  <si>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</si>
  <si>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</si>
  <si>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</si>
  <si>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</si>
  <si>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</si>
  <si>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</si>
  <si>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</si>
  <si>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</si>
  <si>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</si>
  <si>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</si>
  <si>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</si>
  <si>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</si>
  <si>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</si>
  <si>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</si>
  <si>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</si>
  <si>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</si>
  <si>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</si>
  <si>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</si>
  <si>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</si>
  <si>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</si>
  <si>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</si>
  <si>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</si>
  <si>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</si>
  <si>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</si>
  <si>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</si>
  <si>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</si>
  <si>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</si>
  <si>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</si>
  <si>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</si>
  <si>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</si>
  <si>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</si>
  <si>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</si>
  <si>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</si>
  <si>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</si>
  <si>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</si>
  <si>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</si>
  <si>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</si>
  <si>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</si>
  <si>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</si>
  <si>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</si>
  <si>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</si>
  <si>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</si>
  <si>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</si>
  <si>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</si>
  <si>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</si>
  <si>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</si>
  <si>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</si>
  <si>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</si>
  <si>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</si>
  <si>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</si>
  <si>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</si>
  <si>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</si>
  <si>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</si>
  <si>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</si>
  <si>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</si>
  <si>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</si>
  <si>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</si>
  <si>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</si>
  <si>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</si>
  <si>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</si>
  <si>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</si>
  <si>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</si>
  <si>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</si>
  <si>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</si>
  <si>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</si>
  <si>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</si>
  <si>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</si>
  <si>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</si>
  <si>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</si>
  <si>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</si>
  <si>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</si>
  <si>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</si>
  <si>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</si>
  <si>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</si>
  <si>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</si>
  <si>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</si>
  <si>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</si>
  <si>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</si>
  <si>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</si>
  <si>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</si>
  <si>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</si>
  <si>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</si>
  <si>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</si>
  <si>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</si>
  <si>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</si>
  <si>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</si>
  <si>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</si>
  <si>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</si>
  <si>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</si>
  <si>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</si>
  <si>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</si>
  <si>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</si>
  <si>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</si>
  <si>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</si>
  <si>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</si>
  <si>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</si>
  <si>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</si>
  <si>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</si>
  <si>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</si>
  <si>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</si>
  <si>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</si>
  <si>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</si>
  <si>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</si>
  <si>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</si>
  <si>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</si>
  <si>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</si>
  <si>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</si>
  <si>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</si>
  <si>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</si>
  <si>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</si>
  <si>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</si>
  <si>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</si>
  <si>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</si>
  <si>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</si>
  <si>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</si>
  <si>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</si>
  <si>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</si>
  <si>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</si>
  <si>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</si>
  <si>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</si>
  <si>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</si>
  <si>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</si>
  <si>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</si>
  <si>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</si>
  <si>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</si>
  <si>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</si>
  <si>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</si>
  <si>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</si>
  <si>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</si>
  <si>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</si>
  <si>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</si>
  <si>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</si>
  <si>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</si>
  <si>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</si>
  <si>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</si>
  <si>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</si>
  <si>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</si>
  <si>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</si>
  <si>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</si>
  <si>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</si>
  <si>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</si>
  <si>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</si>
  <si>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</si>
  <si>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</si>
  <si>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</si>
  <si>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</si>
  <si>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</si>
  <si>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</si>
  <si>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</si>
  <si>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</si>
  <si>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</si>
  <si>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</si>
  <si>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</si>
  <si>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</si>
  <si>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</si>
  <si>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</si>
  <si>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</si>
  <si>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</si>
  <si>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</si>
  <si>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</si>
  <si>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</si>
  <si>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</si>
  <si>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</si>
  <si>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</si>
  <si>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</si>
  <si>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</si>
  <si>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</si>
  <si>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</si>
  <si>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</si>
  <si>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</si>
  <si>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</si>
  <si>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</si>
  <si>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</si>
  <si>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</si>
  <si>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</si>
  <si>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</si>
  <si>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</si>
  <si>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</si>
  <si>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</si>
  <si>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</si>
  <si>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</si>
  <si>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</si>
  <si>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</si>
  <si>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</si>
  <si>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</si>
  <si>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</si>
  <si>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</si>
  <si>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</si>
  <si>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</si>
  <si>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</si>
  <si>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</si>
  <si>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</si>
  <si>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</si>
  <si>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</si>
  <si>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</si>
  <si>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</si>
  <si>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</si>
  <si>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</si>
  <si>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</si>
  <si>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</si>
  <si>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</si>
  <si>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</si>
  <si>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</si>
  <si>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</si>
  <si>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</si>
  <si>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</si>
  <si>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</si>
  <si>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</si>
  <si>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</si>
  <si>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</si>
  <si>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</si>
  <si>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</si>
  <si>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</si>
  <si>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</si>
  <si>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</si>
  <si>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</si>
  <si>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</si>
  <si>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</si>
  <si>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</si>
  <si>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</si>
  <si>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</si>
  <si>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</si>
  <si>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</si>
  <si>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</si>
  <si>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</si>
  <si>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</si>
  <si>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</si>
  <si>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</si>
  <si>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</si>
  <si>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</si>
  <si>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</si>
  <si>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</si>
  <si>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</si>
  <si>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</si>
  <si>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</si>
  <si>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</si>
  <si>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</si>
  <si>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</si>
  <si>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</si>
  <si>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</si>
  <si>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</si>
  <si>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</si>
  <si>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</si>
  <si>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</si>
  <si>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</si>
  <si>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</si>
  <si>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</si>
  <si>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</si>
  <si>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</si>
  <si>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</si>
  <si>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</si>
  <si>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</si>
  <si>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</si>
  <si>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</si>
  <si>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</si>
  <si>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</si>
  <si>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</si>
  <si>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</si>
  <si>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</si>
  <si>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</si>
  <si>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</si>
  <si>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</si>
  <si>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</si>
  <si>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</si>
  <si>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</si>
  <si>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</si>
  <si>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</si>
  <si>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</si>
  <si>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</si>
  <si>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</si>
  <si>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</si>
  <si>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</si>
  <si>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</si>
  <si>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</si>
  <si>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</si>
  <si>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</si>
  <si>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</si>
  <si>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</si>
  <si>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</si>
  <si>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</si>
  <si>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</si>
  <si>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</si>
  <si>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</si>
  <si>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</si>
  <si>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</si>
  <si>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</si>
  <si>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</si>
  <si>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</si>
  <si>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</si>
  <si>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</si>
  <si>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</si>
  <si>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</si>
  <si>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</si>
  <si>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</si>
  <si>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</si>
  <si>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</si>
  <si>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</si>
  <si>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</si>
  <si>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</si>
  <si>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</si>
  <si>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</si>
  <si>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</si>
  <si>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</si>
  <si>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</si>
  <si>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</si>
  <si>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</si>
  <si>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</si>
  <si>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</si>
  <si>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</si>
  <si>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</si>
  <si>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</si>
  <si>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</si>
  <si>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</si>
  <si>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</si>
  <si>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</si>
  <si>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</si>
  <si>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</si>
  <si>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</si>
  <si>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</si>
  <si>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</si>
  <si>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</si>
  <si>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</si>
  <si>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</si>
  <si>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</si>
  <si>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</si>
  <si>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</si>
  <si>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</si>
  <si>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</si>
  <si>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</si>
  <si>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</si>
  <si>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</si>
  <si>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</si>
  <si>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</si>
  <si>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</si>
  <si>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</si>
  <si>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</si>
  <si>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</si>
  <si>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</si>
  <si>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</si>
  <si>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</si>
  <si>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</si>
  <si>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</si>
  <si>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</si>
  <si>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</si>
  <si>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</si>
  <si>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</si>
  <si>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</si>
  <si>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</si>
  <si>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</si>
  <si>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</si>
  <si>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</si>
  <si>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</si>
  <si>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</si>
  <si>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</si>
  <si>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</si>
  <si>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</si>
  <si>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</si>
  <si>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</si>
  <si>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</si>
  <si>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</si>
  <si>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</si>
  <si>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</si>
  <si>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</si>
  <si>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</si>
  <si>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</si>
  <si>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</si>
  <si>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</si>
  <si>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</si>
  <si>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</si>
  <si>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</si>
  <si>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</si>
  <si>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</si>
  <si>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</si>
  <si>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</si>
  <si>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</si>
  <si>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</si>
  <si>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</si>
  <si>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</si>
  <si>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</si>
  <si>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</si>
  <si>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</si>
  <si>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</si>
  <si>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</si>
  <si>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</si>
  <si>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</si>
  <si>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</si>
  <si>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</si>
  <si>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</si>
  <si>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</si>
  <si>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</si>
  <si>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</si>
  <si>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</si>
  <si>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</si>
  <si>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</si>
  <si>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</si>
  <si>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</si>
  <si>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</si>
  <si>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</si>
  <si>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</si>
  <si>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</si>
  <si>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</si>
  <si>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</si>
  <si>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</si>
  <si>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</si>
  <si>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</si>
  <si>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</si>
  <si>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</si>
  <si>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</si>
  <si>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</si>
  <si>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</si>
  <si>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</si>
  <si>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</si>
  <si>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</si>
  <si>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</si>
  <si>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</si>
  <si>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</si>
  <si>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</si>
  <si>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</si>
  <si>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</si>
  <si>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</si>
  <si>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</si>
  <si>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</si>
  <si>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</si>
  <si>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</si>
  <si>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</si>
  <si>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</si>
  <si>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</si>
  <si>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</si>
  <si>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</si>
  <si>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</si>
  <si>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</si>
  <si>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</si>
  <si>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</si>
  <si>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</si>
  <si>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</si>
  <si>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</si>
  <si>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</si>
  <si>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</si>
  <si>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</si>
  <si>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</si>
  <si>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</si>
  <si>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</si>
  <si>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</si>
  <si>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</si>
  <si>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</si>
  <si>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</si>
  <si>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</si>
  <si>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</si>
  <si>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</si>
  <si>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</si>
  <si>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</si>
  <si>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</si>
  <si>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</si>
  <si>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</si>
  <si>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</si>
  <si>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</si>
  <si>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</si>
  <si>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</si>
  <si>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</si>
  <si>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</si>
  <si>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</si>
  <si>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</si>
  <si>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</si>
  <si>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</si>
  <si>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</si>
  <si>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</si>
  <si>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</si>
  <si>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</si>
  <si>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</si>
  <si>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</si>
  <si>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</si>
  <si>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</si>
  <si>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</si>
  <si>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</si>
  <si>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</si>
  <si>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</si>
  <si>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</si>
  <si>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</si>
  <si>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</si>
  <si>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</si>
  <si>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</si>
  <si>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</si>
  <si>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</si>
  <si>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</si>
  <si>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</si>
  <si>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</si>
  <si>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</si>
  <si>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</si>
  <si>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</si>
  <si>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</si>
  <si>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</si>
  <si>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</si>
  <si>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</si>
  <si>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</si>
  <si>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</si>
  <si>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</si>
  <si>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</si>
  <si>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</si>
  <si>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</si>
  <si>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</si>
  <si>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</si>
  <si>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</si>
  <si>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</si>
  <si>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</si>
  <si>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</si>
  <si>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</si>
  <si>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</si>
  <si>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</si>
  <si>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</si>
  <si>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</si>
  <si>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</si>
  <si>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</si>
  <si>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</si>
  <si>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</si>
  <si>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</si>
  <si>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</si>
  <si>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</si>
  <si>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</si>
  <si>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</si>
  <si>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</si>
  <si>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</si>
  <si>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</si>
  <si>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</si>
  <si>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</si>
  <si>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</si>
  <si>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</si>
  <si>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</si>
  <si>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</si>
  <si>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</si>
  <si>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</si>
  <si>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</si>
  <si>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</si>
  <si>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</si>
  <si>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</si>
  <si>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</si>
  <si>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</si>
  <si>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</si>
  <si>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</si>
  <si>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</si>
  <si>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</si>
  <si>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</si>
  <si>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</si>
  <si>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</si>
  <si>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</si>
  <si>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</si>
  <si>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</si>
  <si>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</si>
  <si>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</si>
  <si>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</si>
  <si>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</si>
  <si>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</si>
  <si>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</si>
  <si>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</si>
  <si>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</si>
  <si>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</si>
  <si>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</si>
  <si>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</si>
  <si>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</si>
  <si>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</si>
  <si>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</si>
  <si>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</si>
  <si>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</si>
  <si>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</si>
  <si>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</si>
  <si>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</si>
  <si>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</si>
  <si>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</si>
  <si>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</si>
  <si>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</si>
  <si>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</si>
  <si>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</si>
  <si>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</si>
  <si>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</si>
  <si>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</si>
  <si>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</si>
  <si>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</si>
  <si>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</si>
  <si>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</si>
  <si>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</si>
  <si>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</si>
  <si>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</si>
  <si>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</si>
  <si>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</si>
  <si>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</si>
  <si>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</si>
  <si>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</si>
  <si>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</si>
  <si>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</si>
  <si>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</si>
  <si>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</si>
  <si>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</si>
  <si>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</si>
  <si>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</si>
  <si>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</si>
  <si>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</si>
  <si>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</si>
  <si>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</si>
  <si>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</si>
  <si>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</si>
  <si>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</si>
  <si>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</si>
  <si>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</si>
  <si>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</si>
  <si>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</si>
  <si>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</si>
  <si>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</si>
  <si>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</si>
  <si>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</si>
  <si>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</si>
  <si>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</si>
  <si>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</si>
  <si>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</si>
  <si>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</si>
  <si>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</si>
  <si>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</si>
  <si>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</si>
  <si>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</si>
  <si>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</si>
  <si>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</si>
  <si>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</si>
  <si>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</si>
  <si>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</si>
  <si>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</si>
  <si>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</si>
  <si>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</si>
  <si>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</si>
  <si>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</si>
  <si>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</si>
  <si>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</si>
  <si>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</si>
  <si>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</si>
  <si>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</si>
  <si>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</si>
  <si>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</si>
  <si>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</si>
  <si>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</si>
  <si>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</si>
  <si>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</si>
  <si>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</si>
  <si>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</si>
  <si>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</si>
  <si>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</si>
  <si>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</si>
  <si>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</si>
  <si>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</si>
  <si>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</si>
  <si>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</si>
  <si>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</si>
  <si>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</si>
  <si>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</si>
  <si>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</si>
  <si>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</si>
  <si>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</si>
  <si>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</si>
  <si>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</si>
  <si>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</si>
  <si>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</si>
  <si>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</si>
  <si>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</si>
  <si>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</si>
  <si>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</si>
  <si>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</si>
  <si>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</si>
  <si>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</si>
  <si>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</si>
  <si>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</si>
  <si>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</si>
  <si>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</si>
  <si>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</si>
  <si>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</si>
  <si>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</si>
  <si>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</si>
  <si>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</si>
  <si>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</si>
  <si>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</si>
  <si>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</si>
  <si>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</si>
  <si>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</si>
  <si>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</si>
  <si>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</si>
  <si>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</si>
  <si>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</si>
  <si>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</si>
  <si>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</si>
  <si>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</si>
  <si>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</si>
  <si>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</si>
  <si>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</si>
  <si>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</si>
  <si>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</si>
  <si>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</si>
  <si>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</si>
  <si>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</si>
  <si>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</si>
  <si>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</si>
  <si>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</si>
  <si>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</si>
  <si>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</si>
  <si>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</si>
  <si>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</si>
  <si>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</si>
  <si>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</si>
  <si>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</si>
  <si>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</si>
  <si>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</si>
  <si>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</si>
  <si>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</si>
  <si>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</si>
  <si>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</si>
  <si>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</si>
  <si>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</si>
  <si>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</si>
  <si>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</si>
  <si>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</si>
  <si>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</si>
  <si>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</si>
  <si>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</si>
  <si>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</si>
  <si>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</si>
  <si>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</si>
  <si>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</si>
  <si>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</si>
  <si>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</si>
  <si>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</si>
  <si>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</si>
  <si>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</si>
  <si>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</si>
  <si>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</si>
  <si>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</si>
  <si>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</si>
  <si>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</si>
  <si>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</si>
  <si>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</si>
  <si>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</si>
  <si>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</si>
  <si>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</si>
  <si>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</si>
  <si>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</si>
  <si>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</si>
  <si>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</si>
  <si>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</si>
  <si>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</si>
  <si>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</si>
  <si>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</si>
  <si>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</si>
  <si>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</si>
  <si>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</si>
  <si>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</si>
  <si>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</si>
  <si>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</si>
  <si>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</si>
  <si>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</si>
  <si>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</si>
  <si>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</si>
  <si>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</si>
  <si>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</si>
  <si>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</si>
  <si>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</si>
  <si>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</si>
  <si>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</si>
  <si>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</si>
  <si>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</si>
  <si>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</si>
  <si>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</si>
  <si>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</si>
  <si>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</si>
  <si>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</si>
  <si>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</si>
  <si>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</si>
  <si>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</si>
  <si>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</si>
  <si>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</si>
  <si>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</si>
  <si>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</si>
  <si>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</si>
  <si>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</si>
  <si>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</si>
  <si>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</si>
  <si>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</si>
  <si>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</si>
  <si>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</si>
  <si>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</si>
  <si>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</si>
  <si>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</si>
  <si>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</si>
  <si>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</si>
  <si>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</si>
  <si>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</si>
  <si>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</si>
  <si>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</si>
  <si>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</si>
  <si>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</si>
  <si>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</si>
  <si>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</si>
  <si>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</si>
  <si>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</si>
  <si>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</si>
  <si>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</si>
  <si>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</si>
  <si>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</si>
  <si>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</si>
  <si>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</si>
  <si>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</si>
  <si>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</si>
  <si>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</si>
  <si>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</si>
  <si>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</si>
  <si>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</si>
  <si>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</si>
  <si>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</si>
  <si>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</si>
  <si>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</si>
  <si>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</si>
  <si>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</si>
  <si>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</si>
  <si>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</si>
  <si>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</si>
  <si>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</si>
  <si>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</si>
  <si>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</si>
  <si>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</si>
  <si>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</si>
  <si>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</si>
  <si>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</si>
  <si>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</si>
  <si>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</si>
  <si>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</si>
  <si>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</si>
  <si>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</si>
  <si>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</si>
  <si>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</si>
  <si>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</si>
  <si>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</si>
  <si>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</si>
  <si>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</si>
  <si>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</si>
  <si>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</si>
  <si>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</si>
  <si>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</si>
  <si>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</si>
  <si>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</si>
  <si>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</si>
  <si>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</si>
  <si>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</si>
  <si>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</si>
  <si>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</si>
  <si>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</si>
  <si>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</si>
  <si>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</si>
  <si>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</si>
  <si>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</si>
  <si>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</si>
  <si>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</si>
  <si>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</si>
  <si>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</si>
  <si>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</si>
  <si>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</si>
  <si>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</si>
  <si>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</si>
  <si>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</si>
  <si>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</si>
  <si>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</si>
  <si>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</si>
  <si>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</si>
  <si>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</si>
  <si>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</si>
  <si>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</si>
  <si>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</si>
  <si>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</si>
  <si>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</si>
  <si>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</si>
  <si>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</si>
  <si>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</si>
  <si>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</si>
  <si>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</si>
  <si>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</si>
  <si>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</si>
  <si>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</si>
  <si>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</si>
  <si>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</si>
  <si>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</si>
  <si>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</si>
  <si>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</si>
  <si>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</si>
  <si>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</si>
  <si>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</si>
  <si>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</si>
  <si>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</si>
  <si>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</si>
  <si>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</si>
  <si>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</si>
  <si>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</si>
  <si>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</si>
  <si>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</si>
  <si>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</si>
  <si>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</si>
  <si>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</si>
  <si>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</si>
  <si>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</si>
  <si>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</si>
  <si>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</si>
  <si>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</si>
  <si>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</si>
  <si>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</si>
  <si>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</si>
  <si>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</si>
  <si>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</si>
  <si>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</si>
  <si>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</si>
  <si>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</si>
  <si>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</si>
  <si>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</si>
  <si>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</si>
  <si>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</si>
  <si>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</si>
  <si>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</si>
  <si>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</si>
  <si>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</si>
  <si>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</si>
  <si>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</si>
  <si>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</si>
  <si>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</si>
  <si>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</si>
  <si>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</si>
  <si>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</si>
  <si>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</si>
  <si>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</si>
  <si>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</si>
  <si>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</si>
  <si>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</si>
  <si>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</si>
  <si>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</si>
  <si>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</si>
  <si>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</si>
  <si>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</si>
  <si>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</si>
  <si>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</si>
  <si>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</si>
  <si>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</si>
  <si>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</si>
  <si>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</si>
  <si>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</si>
  <si>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</si>
  <si>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</si>
  <si>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</si>
  <si>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</si>
  <si>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</si>
  <si>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</si>
  <si>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</si>
  <si>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</si>
  <si>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</si>
  <si>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</si>
  <si>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</si>
  <si>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</si>
  <si>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</si>
  <si>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</si>
  <si>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</si>
  <si>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</si>
  <si>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</si>
  <si>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</si>
  <si>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</si>
  <si>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</si>
  <si>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</si>
  <si>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</si>
  <si>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</si>
  <si>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</si>
  <si>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</si>
  <si>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</si>
  <si>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</si>
  <si>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</si>
  <si>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</si>
  <si>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</si>
  <si>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</si>
  <si>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</si>
  <si>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</si>
  <si>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</si>
  <si>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</si>
  <si>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</si>
  <si>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</si>
  <si>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</si>
  <si>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</si>
  <si>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</si>
  <si>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</si>
  <si>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</si>
  <si>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</si>
  <si>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</si>
  <si>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</si>
  <si>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</si>
  <si>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</si>
  <si>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</si>
  <si>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</si>
  <si>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</si>
  <si>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</si>
  <si>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</si>
  <si>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</si>
  <si>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</si>
  <si>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</si>
  <si>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</si>
  <si>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</si>
  <si>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</si>
  <si>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</si>
  <si>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</si>
  <si>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</si>
  <si>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</si>
  <si>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</si>
  <si>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</si>
  <si>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</si>
  <si>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</si>
  <si>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</si>
  <si>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</si>
  <si>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</si>
  <si>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</si>
  <si>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</si>
  <si>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</si>
  <si>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</si>
  <si>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</si>
  <si>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</si>
  <si>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</si>
  <si>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</si>
  <si>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</si>
  <si>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</si>
  <si>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</si>
  <si>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</si>
  <si>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</si>
  <si>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</si>
  <si>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</si>
  <si>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</si>
  <si>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</si>
  <si>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</si>
  <si>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</si>
  <si>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</si>
  <si>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</si>
  <si>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</si>
  <si>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</si>
  <si>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</si>
  <si>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</si>
  <si>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</si>
  <si>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</si>
  <si>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</si>
  <si>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</si>
  <si>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</si>
  <si>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</si>
  <si>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</si>
  <si>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</si>
  <si>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</si>
  <si>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</si>
  <si>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</si>
  <si>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</si>
  <si>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</si>
  <si>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</si>
  <si>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</si>
  <si>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</si>
  <si>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</si>
  <si>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</si>
  <si>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</si>
  <si>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</si>
  <si>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</si>
  <si>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</si>
  <si>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</si>
  <si>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</si>
  <si>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</si>
  <si>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</si>
  <si>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</si>
  <si>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</si>
  <si>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</si>
  <si>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</si>
  <si>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</si>
  <si>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</si>
  <si>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</si>
  <si>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</si>
  <si>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</si>
  <si>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</si>
  <si>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</si>
  <si>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</si>
  <si>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</si>
  <si>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</si>
  <si>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</si>
  <si>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</si>
  <si>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</si>
  <si>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</si>
  <si>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</si>
  <si>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</si>
  <si>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</si>
  <si>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</si>
  <si>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</si>
  <si>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</si>
  <si>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</si>
  <si>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</si>
  <si>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</si>
  <si>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</si>
  <si>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</si>
  <si>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</si>
  <si>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</si>
  <si>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</si>
  <si>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</si>
  <si>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</si>
  <si>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</si>
  <si>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</si>
  <si>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</si>
  <si>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</si>
  <si>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</si>
  <si>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</si>
  <si>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</si>
  <si>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</si>
  <si>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</si>
  <si>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</si>
  <si>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</si>
  <si>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</si>
  <si>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</si>
  <si>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</si>
  <si>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</si>
  <si>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</si>
  <si>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</si>
  <si>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</si>
  <si>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</si>
  <si>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</si>
  <si>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</si>
  <si>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</si>
  <si>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</si>
  <si>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</si>
  <si>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</si>
  <si>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</si>
  <si>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</si>
  <si>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</si>
  <si>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</si>
  <si>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</si>
  <si>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</si>
  <si>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</si>
  <si>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</si>
  <si>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</si>
  <si>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</si>
  <si>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</si>
  <si>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</si>
  <si>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</si>
  <si>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</si>
  <si>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</si>
  <si>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</si>
  <si>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</si>
  <si>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</si>
  <si>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</si>
  <si>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</si>
  <si>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</si>
  <si>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</si>
  <si>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</si>
  <si>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</si>
  <si>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</si>
  <si>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</si>
  <si>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</si>
  <si>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</si>
  <si>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</si>
  <si>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</si>
  <si>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</si>
  <si>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</si>
  <si>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</si>
  <si>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</si>
  <si>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</si>
  <si>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</si>
  <si>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</si>
  <si>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</si>
  <si>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</si>
  <si>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</si>
  <si>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</si>
  <si>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</si>
  <si>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</si>
  <si>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</si>
  <si>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</si>
  <si>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</si>
  <si>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</si>
  <si>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</si>
  <si>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</si>
  <si>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</si>
  <si>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</si>
  <si>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</si>
  <si>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</si>
  <si>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</si>
  <si>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</si>
  <si>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</si>
  <si>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</si>
  <si>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</si>
  <si>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</si>
  <si>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</si>
  <si>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</si>
  <si>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</si>
  <si>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</si>
  <si>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</si>
  <si>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</si>
  <si>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</si>
  <si>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</si>
  <si>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</si>
  <si>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</si>
  <si>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</si>
  <si>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</si>
  <si>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</si>
  <si>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</si>
  <si>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</si>
  <si>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</si>
  <si>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</si>
  <si>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</si>
  <si>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</si>
  <si>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</si>
  <si>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</si>
  <si>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</si>
  <si>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</si>
  <si>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</si>
  <si>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</si>
  <si>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</si>
  <si>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</si>
  <si>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</si>
  <si>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</si>
  <si>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</si>
  <si>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</si>
  <si>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</si>
  <si>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</si>
  <si>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</si>
  <si>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</si>
  <si>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</si>
  <si>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</si>
  <si>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</si>
  <si>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</si>
  <si>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</si>
  <si>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</si>
  <si>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</si>
  <si>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</si>
  <si>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</si>
  <si>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</si>
  <si>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</si>
  <si>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</si>
  <si>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</si>
  <si>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</si>
  <si>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</si>
  <si>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</si>
  <si>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</si>
  <si>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</si>
  <si>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</si>
  <si>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</si>
  <si>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</si>
  <si>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</si>
  <si>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</si>
  <si>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</si>
  <si>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</si>
  <si>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</si>
  <si>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</si>
  <si>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</si>
  <si>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</si>
  <si>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</si>
  <si>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</si>
  <si>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</si>
  <si>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</si>
  <si>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</si>
  <si>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</si>
  <si>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</si>
  <si>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</si>
  <si>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</si>
  <si>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</si>
  <si>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</si>
  <si>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</si>
  <si>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</si>
  <si>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</si>
  <si>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</si>
  <si>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</si>
  <si>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</si>
  <si>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</si>
  <si>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</si>
  <si>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</si>
  <si>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</si>
  <si>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</si>
  <si>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</si>
  <si>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</si>
  <si>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</si>
  <si>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</si>
  <si>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</si>
  <si>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</si>
  <si>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</si>
  <si>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</si>
  <si>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</si>
  <si>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</si>
  <si>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</si>
  <si>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</si>
  <si>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</si>
  <si>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</si>
  <si>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</si>
  <si>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</si>
  <si>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</si>
  <si>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</si>
  <si>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</si>
  <si>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</si>
  <si>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</si>
  <si>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</si>
  <si>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</si>
  <si>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</si>
  <si>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</si>
  <si>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</si>
  <si>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</si>
  <si>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</si>
  <si>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</si>
  <si>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</si>
  <si>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</si>
  <si>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</si>
  <si>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</si>
  <si>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</si>
  <si>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</si>
  <si>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</si>
  <si>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</si>
  <si>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</si>
  <si>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</si>
  <si>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</si>
  <si>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</si>
  <si>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</si>
  <si>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</si>
  <si>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</si>
  <si>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</si>
  <si>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</si>
  <si>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</si>
  <si>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</si>
  <si>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</si>
  <si>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</si>
  <si>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</si>
  <si>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</si>
  <si>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</si>
  <si>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</si>
  <si>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</si>
  <si>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</si>
  <si>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</si>
  <si>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</si>
  <si>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</si>
  <si>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</si>
  <si>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</si>
  <si>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</si>
  <si>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</si>
  <si>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</si>
  <si>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</si>
  <si>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</si>
  <si>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</si>
  <si>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</si>
  <si>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</si>
  <si>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</si>
  <si>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</si>
  <si>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</si>
  <si>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</si>
  <si>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</si>
  <si>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</si>
  <si>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</si>
  <si>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</si>
  <si>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</si>
  <si>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</si>
  <si>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</si>
  <si>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</si>
  <si>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</si>
  <si>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</si>
  <si>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</si>
  <si>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</si>
  <si>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</si>
  <si>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</si>
  <si>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</si>
  <si>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</si>
  <si>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</si>
  <si>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</si>
  <si>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</si>
  <si>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</si>
  <si>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</si>
  <si>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</si>
  <si>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</si>
  <si>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</si>
  <si>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</si>
  <si>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</si>
  <si>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</si>
  <si>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</si>
  <si>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</si>
  <si>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</si>
  <si>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</si>
  <si>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</si>
  <si>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</si>
  <si>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</si>
  <si>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</si>
  <si>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</si>
  <si>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</si>
  <si>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</si>
  <si>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</si>
  <si>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</si>
  <si>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</si>
  <si>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</si>
  <si>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</si>
  <si>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</si>
  <si>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</si>
  <si>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</si>
  <si>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</si>
  <si>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</si>
  <si>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</si>
  <si>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</si>
  <si>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</si>
  <si>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</si>
  <si>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</si>
  <si>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</si>
  <si>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</si>
  <si>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</si>
  <si>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</si>
  <si>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</si>
  <si>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</si>
  <si>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</si>
  <si>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</si>
  <si>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</si>
  <si>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</si>
  <si>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</si>
  <si>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</si>
  <si>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</si>
  <si>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</si>
  <si>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</si>
  <si>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</si>
  <si>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</si>
  <si>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</si>
  <si>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</si>
  <si>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</si>
  <si>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</si>
  <si>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</si>
  <si>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</si>
  <si>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</si>
  <si>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</si>
  <si>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</si>
  <si>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</si>
  <si>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</si>
  <si>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</si>
  <si>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</si>
  <si>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</si>
  <si>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</si>
  <si>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</si>
  <si>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</si>
  <si>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</si>
  <si>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</si>
  <si>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</si>
  <si>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</si>
  <si>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</si>
  <si>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</si>
  <si>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</si>
  <si>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</si>
  <si>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</si>
  <si>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</si>
  <si>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</si>
  <si>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</si>
  <si>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</si>
  <si>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</si>
  <si>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</si>
  <si>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</si>
  <si>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</si>
  <si>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</si>
  <si>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</si>
  <si>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</si>
  <si>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</si>
  <si>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</si>
  <si>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</si>
  <si>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</si>
  <si>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</si>
  <si>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</si>
  <si>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</si>
  <si>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</si>
  <si>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</si>
  <si>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</si>
  <si>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</si>
  <si>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</si>
  <si>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</si>
  <si>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</si>
  <si>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</si>
  <si>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</si>
  <si>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</si>
  <si>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</si>
  <si>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</si>
  <si>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</si>
  <si>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</si>
  <si>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</si>
  <si>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</si>
  <si>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</si>
  <si>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</si>
  <si>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</si>
  <si>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</si>
  <si>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</si>
  <si>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</si>
  <si>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</si>
  <si>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</si>
  <si>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</si>
  <si>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</si>
  <si>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</si>
  <si>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</si>
  <si>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</si>
  <si>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</si>
  <si>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</si>
  <si>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</si>
  <si>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</si>
  <si>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</si>
  <si>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</si>
  <si>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</si>
  <si>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</si>
  <si>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</si>
  <si>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</si>
  <si>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</si>
  <si>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</si>
  <si>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</si>
  <si>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</si>
  <si>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</si>
  <si>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</si>
  <si>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</si>
  <si>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</si>
  <si>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</si>
  <si>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</si>
  <si>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</si>
  <si>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</si>
  <si>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</si>
  <si>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</si>
  <si>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</si>
  <si>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</si>
  <si>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</si>
  <si>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</si>
  <si>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</si>
  <si>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</si>
  <si>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</si>
  <si>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</si>
  <si>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</si>
  <si>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</si>
  <si>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</si>
  <si>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</si>
  <si>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</si>
  <si>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</si>
  <si>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</si>
  <si>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</si>
  <si>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</si>
  <si>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</si>
  <si>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</si>
  <si>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</si>
  <si>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</si>
  <si>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</si>
  <si>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</si>
  <si>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</si>
  <si>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</si>
  <si>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</si>
  <si>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</si>
  <si>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</si>
  <si>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</si>
  <si>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</si>
  <si>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</si>
  <si>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</si>
  <si>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</si>
  <si>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</si>
  <si>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</si>
  <si>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</si>
  <si>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</si>
  <si>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</si>
  <si>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</si>
  <si>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</si>
  <si>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</si>
  <si>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</si>
  <si>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</si>
  <si>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</si>
  <si>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</si>
  <si>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</si>
  <si>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</si>
  <si>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</si>
  <si>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</si>
  <si>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</si>
  <si>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</si>
  <si>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</si>
  <si>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</si>
  <si>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</si>
  <si>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</si>
  <si>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</si>
  <si>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</si>
  <si>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</si>
  <si>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</si>
  <si>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</si>
  <si>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</si>
  <si>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</si>
  <si>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</si>
  <si>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</si>
  <si>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</si>
  <si>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</si>
  <si>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</si>
  <si>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</si>
  <si>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</si>
  <si>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</si>
  <si>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</si>
  <si>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</si>
  <si>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</si>
  <si>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</si>
  <si>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</si>
  <si>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</si>
  <si>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</si>
  <si>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</si>
  <si>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</si>
  <si>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</si>
  <si>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</si>
  <si>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</si>
  <si>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</si>
  <si>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</si>
  <si>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</si>
  <si>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</si>
  <si>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</si>
  <si>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</si>
  <si>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</si>
  <si>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</si>
  <si>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</si>
  <si>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</si>
  <si>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</si>
  <si>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</si>
  <si>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</si>
  <si>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</si>
  <si>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</si>
  <si>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</si>
  <si>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</si>
  <si>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</si>
  <si>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</si>
  <si>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</si>
  <si>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</si>
  <si>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</si>
  <si>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</si>
  <si>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</si>
  <si>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</si>
  <si>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</si>
  <si>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</si>
  <si>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</si>
  <si>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</si>
  <si>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</si>
  <si>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</si>
  <si>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</si>
  <si>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</si>
  <si>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</si>
  <si>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</si>
  <si>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</si>
  <si>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</si>
  <si>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</si>
  <si>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</si>
  <si>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</si>
  <si>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</si>
  <si>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</si>
  <si>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</si>
  <si>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</si>
  <si>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</si>
  <si>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</si>
  <si>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</si>
  <si>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</si>
  <si>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</si>
  <si>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</si>
  <si>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</si>
  <si>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</si>
  <si>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</si>
  <si>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</si>
  <si>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</si>
  <si>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</si>
  <si>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</si>
  <si>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</si>
  <si>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</si>
  <si>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</si>
  <si>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</si>
  <si>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</si>
  <si>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</si>
  <si>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</si>
  <si>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</si>
  <si>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</si>
  <si>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</si>
  <si>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</si>
  <si>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</si>
  <si>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</si>
  <si>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</si>
  <si>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</si>
  <si>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</si>
  <si>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</si>
  <si>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</si>
  <si>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</si>
  <si>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</si>
  <si>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</si>
  <si>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</si>
  <si>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</si>
  <si>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</si>
  <si>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</si>
  <si>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</si>
  <si>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</si>
  <si>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</si>
  <si>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</si>
  <si>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</si>
  <si>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</si>
  <si>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</si>
  <si>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</si>
  <si>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</si>
  <si>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</si>
  <si>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</si>
  <si>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</si>
  <si>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</si>
  <si>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</si>
  <si>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</si>
  <si>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</si>
  <si>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</si>
  <si>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</si>
  <si>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</si>
  <si>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</si>
  <si>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</si>
  <si>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</si>
  <si>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</si>
  <si>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</si>
  <si>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</si>
  <si>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</si>
  <si>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</si>
  <si>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</si>
  <si>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</si>
  <si>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</si>
  <si>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</si>
  <si>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</si>
  <si>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</si>
  <si>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</si>
  <si>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</si>
  <si>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</si>
  <si>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</si>
  <si>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</si>
  <si>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</si>
  <si>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</si>
  <si>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</si>
  <si>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</si>
  <si>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</si>
  <si>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</si>
  <si>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</si>
  <si>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</si>
  <si>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</si>
  <si>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</si>
  <si>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</si>
  <si>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</si>
  <si>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</si>
  <si>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</si>
  <si>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</si>
  <si>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</si>
  <si>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</si>
  <si>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</si>
  <si>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</si>
  <si>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</si>
  <si>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</si>
  <si>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</si>
  <si>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</si>
  <si>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</si>
  <si>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</si>
  <si>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</si>
  <si>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</si>
  <si>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</si>
  <si>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</si>
  <si>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</si>
  <si>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</si>
  <si>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</si>
  <si>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</si>
  <si>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</si>
  <si>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</si>
  <si>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</si>
  <si>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</si>
  <si>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</si>
  <si>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</si>
  <si>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</si>
  <si>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</si>
  <si>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</si>
  <si>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</si>
  <si>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</si>
  <si>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</si>
  <si>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</si>
  <si>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</si>
  <si>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</si>
  <si>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</si>
  <si>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</si>
  <si>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</si>
  <si>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</si>
  <si>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</si>
  <si>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</si>
  <si>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</si>
  <si>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</si>
  <si>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</si>
  <si>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</si>
  <si>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</si>
  <si>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</si>
  <si>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</si>
  <si>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</si>
  <si>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</si>
  <si>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</si>
  <si>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</si>
  <si>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</si>
  <si>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</si>
  <si>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</si>
  <si>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</si>
  <si>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</si>
  <si>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</si>
  <si>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</si>
  <si>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</si>
  <si>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</si>
  <si>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</si>
  <si>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</si>
  <si>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</si>
  <si>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</si>
  <si>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</si>
  <si>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</si>
  <si>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</si>
  <si>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</si>
  <si>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</si>
  <si>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</si>
  <si>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</si>
  <si>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</si>
  <si>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</si>
  <si>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</si>
  <si>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</si>
  <si>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</si>
  <si>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</si>
  <si>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</si>
  <si>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</si>
  <si>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</si>
  <si>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</si>
  <si>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</si>
  <si>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</si>
  <si>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</si>
  <si>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</si>
  <si>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</si>
  <si>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</si>
  <si>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</si>
  <si>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</si>
  <si>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</si>
  <si>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</si>
  <si>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</si>
  <si>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</si>
  <si>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</si>
  <si>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</si>
  <si>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</si>
  <si>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</si>
  <si>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</si>
  <si>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</si>
  <si>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</si>
  <si>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</si>
  <si>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</si>
  <si>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</si>
  <si>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</si>
  <si>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</si>
  <si>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</si>
  <si>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</si>
  <si>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</si>
  <si>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</si>
  <si>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</si>
  <si>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</si>
  <si>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</si>
  <si>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</si>
  <si>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</si>
  <si>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</si>
  <si>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</si>
  <si>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</si>
  <si>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</si>
  <si>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</si>
  <si>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</si>
  <si>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</si>
  <si>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</si>
  <si>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</si>
  <si>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</si>
  <si>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</si>
  <si>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</si>
  <si>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</si>
  <si>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</si>
  <si>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</si>
  <si>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</si>
  <si>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</si>
  <si>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</si>
  <si>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</si>
  <si>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</si>
  <si>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</si>
  <si>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</si>
  <si>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</si>
  <si>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</si>
  <si>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</si>
  <si>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</si>
  <si>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</si>
  <si>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</si>
  <si>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</si>
  <si>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</si>
  <si>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</si>
  <si>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</si>
  <si>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</si>
  <si>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</si>
  <si>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</si>
  <si>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</si>
  <si>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</si>
  <si>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</si>
  <si>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</si>
  <si>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</si>
  <si>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</si>
  <si>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</si>
  <si>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</si>
  <si>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</si>
  <si>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</si>
  <si>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</si>
  <si>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</si>
  <si>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</si>
  <si>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</si>
  <si>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</si>
  <si>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</si>
  <si>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</si>
  <si>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</si>
  <si>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</si>
  <si>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</si>
  <si>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</si>
  <si>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</si>
  <si>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</si>
  <si>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</si>
  <si>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</si>
  <si>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</si>
  <si>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</si>
  <si>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</si>
  <si>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</si>
  <si>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</si>
  <si>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</si>
  <si>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</si>
  <si>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</si>
  <si>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</si>
  <si>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</si>
  <si>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</si>
  <si>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</si>
  <si>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</si>
  <si>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</si>
  <si>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</si>
  <si>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</si>
  <si>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</si>
  <si>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</si>
  <si>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</si>
  <si>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</si>
  <si>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</si>
  <si>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</si>
  <si>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</si>
  <si>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</si>
  <si>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</si>
  <si>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</si>
  <si>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</si>
  <si>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</si>
  <si>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</si>
  <si>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</si>
  <si>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</si>
  <si>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</si>
  <si>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</si>
  <si>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</si>
  <si>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</si>
  <si>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</si>
  <si>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</si>
  <si>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</si>
  <si>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</si>
  <si>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</si>
  <si>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</si>
  <si>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</si>
  <si>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</si>
  <si>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</si>
  <si>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</si>
  <si>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</si>
  <si>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</si>
  <si>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</si>
  <si>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</si>
  <si>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</si>
  <si>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</si>
  <si>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</si>
  <si>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</si>
  <si>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</si>
  <si>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</si>
  <si>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</si>
  <si>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</si>
  <si>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</si>
  <si>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</si>
  <si>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</si>
  <si>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</si>
  <si>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</si>
  <si>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</si>
  <si>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</si>
  <si>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</si>
  <si>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</si>
  <si>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</si>
  <si>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</si>
  <si>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</si>
  <si>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</si>
  <si>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</si>
  <si>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</si>
  <si>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</si>
  <si>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</si>
  <si>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</si>
  <si>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</si>
  <si>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</si>
  <si>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</si>
  <si>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</si>
  <si>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</si>
  <si>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</si>
  <si>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</si>
  <si>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</si>
  <si>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</si>
  <si>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</si>
  <si>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</si>
  <si>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</si>
  <si>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</si>
  <si>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</si>
  <si>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</si>
  <si>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</si>
  <si>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</si>
  <si>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</si>
  <si>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</si>
  <si>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</si>
  <si>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</si>
  <si>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</si>
  <si>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</si>
  <si>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</si>
  <si>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</si>
  <si>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</si>
  <si>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</si>
  <si>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</si>
  <si>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</si>
  <si>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</si>
  <si>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</si>
  <si>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</si>
  <si>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</si>
  <si>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</si>
  <si>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</si>
  <si>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</si>
  <si>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</si>
  <si>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</si>
  <si>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</si>
  <si>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</si>
  <si>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</si>
  <si>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</si>
  <si>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</si>
  <si>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</si>
  <si>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</si>
  <si>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</si>
  <si>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</si>
  <si>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</si>
  <si>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</si>
  <si>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</si>
  <si>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</si>
  <si>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</si>
  <si>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</si>
  <si>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</si>
  <si>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</si>
  <si>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</si>
  <si>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</si>
  <si>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</si>
  <si>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</si>
  <si>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</si>
  <si>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</si>
  <si>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</si>
  <si>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</si>
  <si>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</si>
  <si>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</si>
  <si>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</si>
  <si>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</si>
  <si>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</si>
  <si>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</si>
  <si>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</si>
  <si>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</si>
  <si>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</si>
  <si>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</si>
  <si>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</si>
  <si>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</si>
  <si>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</si>
  <si>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</si>
  <si>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</si>
  <si>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</si>
  <si>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</si>
  <si>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</si>
  <si>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</si>
  <si>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</si>
  <si>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</si>
  <si>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</si>
  <si>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</si>
  <si>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</si>
  <si>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</si>
  <si>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</si>
  <si>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</si>
  <si>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</si>
  <si>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</si>
  <si>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</si>
  <si>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</si>
  <si>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</si>
  <si>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</si>
  <si>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</si>
  <si>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</si>
  <si>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</si>
  <si>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</si>
  <si>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</si>
  <si>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</si>
  <si>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</si>
  <si>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</si>
  <si>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</si>
  <si>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</si>
  <si>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</si>
  <si>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</si>
  <si>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</si>
  <si>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</si>
  <si>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</si>
  <si>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</si>
  <si>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</si>
  <si>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</si>
  <si>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</si>
  <si>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</si>
  <si>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</si>
  <si>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</si>
  <si>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</si>
  <si>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</si>
  <si>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</si>
  <si>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</si>
  <si>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</si>
  <si>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</si>
  <si>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</si>
  <si>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</si>
  <si>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</si>
  <si>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</si>
  <si>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</si>
  <si>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</si>
  <si>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</si>
  <si>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</si>
  <si>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</si>
  <si>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</si>
  <si>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</si>
  <si>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</si>
  <si>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</si>
  <si>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</si>
  <si>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</si>
  <si>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</si>
  <si>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</si>
  <si>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</si>
  <si>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</si>
  <si>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</si>
  <si>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</si>
  <si>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</si>
  <si>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</si>
  <si>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</si>
  <si>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</si>
  <si>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</si>
  <si>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</si>
  <si>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</si>
  <si>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</si>
  <si>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</si>
  <si>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</si>
  <si>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</si>
  <si>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</si>
  <si>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</si>
  <si>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</si>
  <si>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</si>
  <si>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</si>
  <si>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</si>
  <si>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</si>
  <si>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</si>
  <si>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</si>
  <si>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</si>
  <si>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</si>
  <si>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</si>
  <si>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</si>
  <si>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</si>
  <si>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</si>
  <si>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</si>
  <si>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</si>
  <si>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</si>
  <si>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</si>
  <si>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</si>
  <si>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</si>
  <si>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</si>
  <si>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</si>
  <si>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</si>
  <si>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</si>
  <si>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</si>
  <si>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</si>
  <si>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</si>
  <si>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</si>
  <si>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</si>
  <si>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</si>
  <si>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</si>
  <si>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</si>
  <si>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</si>
  <si>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</si>
  <si>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</si>
  <si>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</si>
  <si>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</si>
  <si>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</si>
  <si>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</si>
  <si>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</si>
  <si>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</si>
  <si>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</si>
  <si>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</si>
  <si>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</si>
  <si>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</si>
  <si>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</si>
  <si>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</si>
  <si>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</si>
  <si>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</si>
  <si>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</si>
  <si>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</si>
  <si>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</si>
  <si>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</si>
  <si>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</si>
  <si>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</si>
  <si>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</si>
  <si>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</si>
  <si>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</si>
  <si>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</si>
  <si>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</si>
  <si>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</si>
  <si>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</si>
  <si>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</si>
  <si>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</si>
  <si>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</si>
  <si>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</si>
  <si>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</si>
  <si>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</si>
  <si>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</si>
  <si>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</si>
  <si>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</si>
  <si>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</si>
  <si>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</si>
  <si>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</si>
  <si>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</si>
  <si>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</si>
  <si>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</si>
  <si>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</si>
  <si>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</si>
  <si>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</si>
  <si>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</si>
  <si>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</si>
  <si>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</si>
  <si>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</si>
  <si>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</si>
  <si>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</si>
  <si>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</si>
  <si>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</si>
  <si>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</si>
  <si>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</si>
  <si>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</si>
  <si>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</si>
  <si>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</si>
  <si>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</si>
  <si>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</si>
  <si>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</si>
  <si>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</si>
  <si>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</si>
  <si>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</si>
  <si>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</si>
  <si>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</si>
  <si>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</si>
  <si>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</si>
  <si>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</si>
  <si>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</si>
  <si>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</si>
  <si>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</si>
  <si>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</si>
  <si>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</si>
  <si>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</si>
  <si>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</si>
  <si>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</si>
  <si>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</si>
  <si>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</si>
  <si>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</si>
  <si>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</si>
  <si>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</si>
  <si>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</si>
  <si>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</si>
  <si>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</si>
  <si>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</si>
  <si>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</si>
  <si>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</si>
  <si>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</si>
  <si>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</si>
  <si>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</si>
  <si>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</si>
  <si>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</si>
  <si>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</si>
  <si>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</si>
  <si>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</si>
  <si>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</si>
  <si>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</si>
  <si>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</si>
  <si>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</si>
  <si>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</si>
  <si>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</si>
  <si>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</si>
  <si>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</si>
  <si>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</si>
  <si>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</si>
  <si>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</si>
  <si>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</si>
  <si>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</si>
  <si>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</si>
  <si>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</si>
  <si>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</si>
  <si>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</si>
  <si>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</si>
  <si>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</si>
  <si>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</si>
  <si>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</si>
  <si>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</si>
  <si>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</si>
  <si>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</si>
  <si>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</si>
  <si>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</si>
  <si>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</si>
  <si>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</si>
  <si>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</si>
  <si>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</si>
  <si>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</si>
  <si>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</si>
  <si>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</si>
  <si>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</si>
  <si>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</si>
  <si>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</si>
  <si>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</si>
  <si>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</si>
  <si>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</si>
  <si>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</si>
  <si>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</si>
  <si>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</si>
  <si>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</si>
  <si>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</si>
  <si>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</si>
  <si>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</si>
  <si>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</si>
  <si>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</si>
  <si>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</si>
  <si>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</si>
  <si>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</si>
  <si>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</si>
  <si>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</si>
  <si>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</si>
  <si>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</si>
  <si>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</si>
  <si>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</si>
  <si>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</si>
  <si>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</si>
  <si>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</si>
  <si>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</si>
  <si>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</si>
  <si>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</si>
  <si>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</si>
  <si>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</si>
  <si>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</si>
  <si>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</si>
  <si>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</si>
  <si>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</si>
  <si>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</si>
  <si>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</si>
  <si>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</si>
  <si>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</si>
  <si>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</si>
  <si>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</si>
  <si>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</si>
  <si>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</si>
  <si>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</si>
  <si>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</si>
  <si>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</si>
  <si>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</si>
  <si>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</si>
  <si>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</si>
  <si>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</si>
  <si>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</si>
  <si>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</si>
  <si>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</si>
  <si>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</si>
  <si>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</si>
  <si>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</si>
  <si>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</si>
  <si>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</si>
  <si>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</si>
  <si>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</si>
  <si>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</si>
  <si>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</si>
  <si>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</si>
  <si>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</si>
  <si>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</si>
  <si>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</si>
  <si>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</si>
  <si>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</si>
  <si>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</si>
  <si>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</si>
  <si>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</si>
  <si>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</si>
  <si>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</si>
  <si>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</si>
  <si>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</si>
  <si>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</si>
  <si>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</si>
  <si>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</si>
  <si>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</si>
  <si>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</si>
  <si>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</si>
  <si>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</si>
  <si>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</si>
  <si>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</si>
  <si>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</si>
  <si>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</si>
  <si>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</si>
  <si>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</si>
  <si>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</si>
  <si>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</si>
  <si>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</si>
  <si>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</si>
  <si>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</si>
  <si>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</si>
  <si>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</si>
  <si>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</si>
  <si>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</si>
  <si>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</si>
  <si>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</si>
  <si>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</si>
  <si>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</si>
  <si>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</si>
  <si>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</si>
  <si>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</si>
  <si>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</si>
  <si>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</si>
  <si>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</si>
  <si>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</si>
  <si>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</si>
  <si>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</si>
  <si>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</si>
  <si>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</si>
  <si>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</si>
  <si>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</si>
  <si>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</si>
  <si>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</si>
  <si>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</si>
  <si>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</si>
  <si>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</si>
  <si>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</si>
  <si>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</si>
  <si>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</si>
  <si>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</si>
  <si>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</si>
  <si>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</si>
  <si>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</si>
  <si>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</si>
  <si>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</si>
  <si>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</si>
  <si>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</si>
  <si>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</si>
  <si>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</si>
  <si>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</si>
  <si>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</si>
  <si>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</si>
  <si>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</si>
  <si>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</si>
  <si>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</si>
  <si>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</si>
  <si>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</si>
  <si>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</si>
  <si>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</si>
  <si>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</si>
  <si>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</si>
  <si>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</si>
  <si>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</si>
  <si>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</si>
  <si>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</si>
  <si>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</si>
  <si>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</si>
  <si>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</si>
  <si>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</si>
  <si>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</si>
  <si>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</si>
  <si>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</si>
  <si>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</si>
  <si>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</si>
  <si>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</si>
  <si>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</si>
  <si>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</si>
  <si>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</si>
  <si>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</si>
  <si>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</si>
  <si>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</si>
  <si>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</si>
  <si>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</si>
  <si>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</si>
  <si>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</si>
  <si>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</si>
  <si>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</si>
  <si>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</si>
  <si>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</si>
  <si>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</si>
  <si>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</si>
  <si>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</si>
  <si>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</si>
  <si>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</si>
  <si>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</si>
  <si>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</si>
  <si>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</si>
  <si>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</si>
  <si>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</si>
  <si>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</si>
  <si>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</si>
  <si>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</si>
  <si>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</si>
  <si>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</si>
  <si>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</si>
  <si>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</si>
  <si>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</si>
  <si>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</si>
  <si>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</si>
  <si>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</si>
  <si>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</si>
  <si>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</si>
  <si>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</si>
  <si>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</si>
  <si>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</si>
  <si>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</si>
  <si>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</si>
  <si>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</si>
  <si>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</si>
  <si>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</si>
  <si>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</si>
  <si>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</si>
  <si>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</si>
  <si>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</si>
  <si>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</si>
  <si>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</si>
  <si>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</si>
  <si>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</si>
  <si>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</si>
  <si>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</si>
  <si>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</si>
  <si>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</si>
  <si>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</si>
  <si>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</si>
  <si>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</si>
  <si>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</si>
  <si>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</si>
  <si>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</si>
  <si>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</si>
  <si>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</si>
  <si>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</si>
  <si>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</si>
  <si>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</si>
  <si>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</si>
  <si>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</si>
  <si>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</si>
  <si>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</si>
  <si>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</si>
  <si>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</si>
  <si>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</si>
  <si>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</si>
  <si>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</si>
  <si>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</si>
  <si>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</si>
  <si>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</si>
  <si>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</si>
  <si>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</si>
  <si>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</si>
  <si>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</si>
  <si>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</si>
  <si>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</si>
  <si>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</si>
  <si>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</si>
  <si>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</si>
  <si>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</si>
  <si>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</si>
  <si>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</si>
  <si>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</si>
  <si>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</si>
  <si>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</si>
  <si>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</si>
  <si>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</si>
  <si>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</si>
  <si>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</si>
  <si>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</si>
  <si>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</si>
  <si>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</si>
  <si>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</si>
  <si>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</si>
  <si>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</si>
  <si>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</si>
  <si>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</si>
  <si>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</si>
  <si>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</si>
  <si>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</si>
  <si>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</si>
  <si>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</si>
  <si>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</si>
  <si>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</si>
  <si>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</si>
  <si>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</si>
  <si>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</si>
  <si>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</si>
  <si>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</si>
  <si>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</si>
  <si>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</si>
  <si>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</si>
  <si>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</si>
  <si>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</si>
  <si>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</si>
  <si>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</si>
  <si>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</si>
  <si>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</si>
  <si>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</si>
  <si>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</si>
  <si>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</si>
  <si>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</si>
  <si>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</si>
  <si>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</si>
  <si>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</si>
  <si>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</si>
  <si>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</si>
  <si>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</si>
  <si>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</si>
  <si>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</si>
  <si>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</si>
  <si>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</si>
  <si>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</si>
  <si>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</si>
  <si>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</si>
  <si>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</si>
  <si>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</si>
  <si>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</si>
  <si>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</si>
  <si>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</si>
  <si>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</si>
  <si>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</si>
  <si>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</si>
  <si>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</si>
  <si>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</si>
  <si>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</si>
  <si>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</si>
  <si>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</si>
  <si>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</si>
  <si>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</si>
  <si>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</si>
  <si>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</si>
  <si>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</si>
  <si>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</si>
  <si>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</si>
  <si>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</si>
  <si>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</si>
  <si>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</si>
  <si>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</si>
  <si>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</si>
  <si>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</si>
  <si>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</si>
  <si>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</si>
  <si>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</si>
  <si>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</si>
  <si>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</si>
  <si>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</si>
  <si>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</si>
  <si>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</si>
  <si>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</si>
  <si>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</si>
  <si>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</si>
  <si>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</si>
  <si>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</si>
  <si>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</si>
  <si>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</si>
  <si>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</si>
  <si>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</si>
  <si>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</si>
  <si>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</si>
  <si>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</si>
  <si>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</si>
  <si>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</si>
  <si>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</si>
  <si>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</si>
  <si>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</si>
  <si>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</si>
  <si>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</si>
  <si>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</si>
  <si>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</si>
  <si>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</si>
  <si>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</si>
  <si>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</si>
  <si>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</si>
  <si>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</si>
  <si>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</si>
  <si>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</si>
  <si>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</si>
  <si>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</si>
  <si>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</si>
  <si>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</si>
  <si>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</si>
  <si>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</si>
  <si>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</si>
  <si>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</si>
  <si>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</si>
  <si>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</si>
  <si>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</si>
  <si>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</si>
  <si>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</si>
  <si>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</si>
  <si>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</si>
  <si>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</si>
  <si>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</si>
  <si>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</si>
  <si>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</si>
  <si>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</si>
  <si>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</si>
  <si>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</si>
  <si>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</si>
  <si>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</si>
  <si>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</si>
  <si>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</si>
  <si>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</si>
  <si>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</si>
  <si>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</si>
  <si>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</si>
  <si>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</si>
  <si>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</si>
  <si>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</si>
  <si>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</si>
  <si>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</si>
  <si>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</si>
  <si>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</si>
  <si>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</si>
  <si>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</si>
  <si>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</si>
  <si>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</si>
  <si>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</si>
  <si>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</si>
  <si>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</si>
  <si>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</si>
  <si>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</si>
  <si>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</si>
  <si>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</si>
  <si>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</si>
  <si>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</si>
  <si>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</si>
  <si>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</si>
  <si>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</si>
  <si>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</si>
  <si>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</si>
  <si>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</si>
  <si>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</si>
  <si>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</si>
  <si>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</si>
  <si>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</si>
  <si>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</si>
  <si>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</si>
  <si>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</si>
  <si>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</si>
  <si>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</si>
  <si>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</si>
  <si>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</si>
  <si>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</si>
  <si>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</si>
  <si>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</si>
  <si>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</si>
  <si>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</si>
  <si>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</si>
  <si>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</si>
  <si>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</si>
  <si>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</si>
  <si>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</si>
  <si>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</si>
  <si>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</si>
  <si>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</si>
  <si>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</si>
  <si>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</si>
  <si>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</si>
  <si>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</si>
  <si>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</si>
  <si>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</si>
  <si>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</si>
  <si>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</si>
  <si>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</si>
  <si>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</si>
  <si>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</si>
  <si>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</si>
  <si>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</si>
  <si>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</si>
  <si>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</si>
  <si>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</si>
  <si>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</si>
  <si>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</si>
  <si>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</si>
  <si>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</si>
  <si>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</si>
  <si>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</si>
  <si>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</si>
  <si>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</si>
  <si>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</si>
  <si>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</si>
  <si>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</si>
  <si>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</si>
  <si>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</si>
  <si>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</si>
  <si>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</si>
  <si>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</si>
  <si>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</si>
  <si>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</si>
  <si>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</si>
  <si>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</si>
  <si>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</si>
  <si>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</si>
  <si>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</si>
  <si>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</si>
  <si>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</si>
  <si>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</si>
  <si>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</si>
  <si>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</si>
  <si>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</si>
  <si>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</si>
  <si>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</si>
  <si>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</si>
  <si>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</si>
  <si>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</si>
  <si>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</si>
  <si>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</si>
  <si>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</si>
  <si>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</si>
  <si>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</si>
  <si>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</si>
  <si>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</si>
  <si>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</si>
  <si>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</si>
  <si>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</si>
  <si>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</si>
  <si>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</si>
  <si>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</si>
  <si>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</si>
  <si>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</si>
  <si>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</si>
  <si>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</si>
  <si>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</si>
  <si>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</si>
  <si>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</si>
  <si>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</si>
  <si>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</si>
  <si>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</si>
  <si>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</si>
  <si>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</si>
  <si>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</si>
  <si>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</si>
  <si>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</si>
  <si>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</si>
  <si>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</si>
  <si>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</si>
  <si>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</si>
  <si>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</si>
  <si>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</si>
  <si>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</si>
  <si>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</si>
  <si>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</si>
  <si>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</si>
  <si>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</si>
  <si>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</si>
  <si>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</si>
  <si>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</si>
  <si>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</si>
  <si>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</si>
  <si>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</si>
  <si>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</si>
  <si>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</si>
  <si>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</si>
  <si>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</si>
  <si>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</si>
  <si>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</si>
  <si>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</si>
  <si>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</si>
  <si>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</si>
  <si>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</si>
  <si>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</si>
  <si>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</si>
  <si>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</si>
  <si>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</si>
  <si>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</si>
  <si>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</si>
  <si>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</si>
  <si>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</si>
  <si>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</si>
  <si>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</si>
  <si>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</si>
  <si>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</si>
  <si>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</si>
  <si>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</si>
  <si>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</si>
  <si>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</si>
  <si>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</si>
  <si>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</si>
  <si>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</si>
  <si>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</si>
  <si>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</si>
  <si>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</si>
  <si>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</si>
  <si>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</si>
  <si>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</si>
  <si>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</si>
  <si>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</si>
  <si>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</si>
  <si>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</si>
  <si>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</si>
  <si>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</si>
  <si>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</si>
  <si>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</si>
  <si>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</si>
  <si>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</si>
  <si>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</si>
  <si>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</si>
  <si>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</si>
  <si>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</si>
  <si>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</si>
  <si>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</si>
  <si>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</si>
  <si>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</si>
  <si>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</si>
  <si>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</si>
  <si>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</si>
  <si>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</si>
  <si>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</si>
  <si>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</si>
  <si>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</si>
  <si>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</si>
  <si>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</si>
  <si>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</si>
  <si>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</si>
  <si>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</si>
  <si>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</si>
  <si>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</si>
  <si>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</si>
  <si>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</si>
  <si>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</si>
  <si>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</si>
  <si>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</si>
  <si>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</si>
  <si>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</si>
  <si>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</si>
  <si>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</si>
  <si>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</si>
  <si>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</si>
  <si>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</si>
  <si>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</si>
  <si>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</si>
  <si>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</si>
  <si>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</si>
  <si>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</si>
  <si>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</si>
  <si>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</si>
  <si>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</si>
  <si>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</si>
  <si>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</si>
  <si>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</si>
  <si>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</si>
  <si>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</si>
  <si>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</si>
  <si>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</si>
  <si>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</si>
  <si>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</si>
  <si>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</si>
  <si>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</si>
  <si>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</si>
  <si>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</si>
  <si>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</si>
  <si>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</si>
  <si>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</si>
  <si>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</si>
  <si>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</si>
  <si>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</si>
  <si>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</si>
  <si>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</si>
  <si>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</si>
  <si>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</si>
  <si>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</si>
  <si>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</si>
  <si>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</si>
  <si>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</si>
  <si>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</si>
  <si>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</si>
  <si>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</si>
  <si>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</si>
  <si>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</si>
  <si>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</si>
  <si>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</si>
  <si>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</si>
  <si>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</si>
  <si>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</si>
  <si>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</si>
  <si>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</si>
  <si>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</si>
  <si>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</si>
  <si>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</si>
  <si>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</si>
  <si>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</si>
  <si>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</si>
  <si>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</si>
  <si>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</si>
  <si>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</si>
  <si>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</si>
  <si>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</si>
  <si>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</si>
  <si>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</si>
  <si>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</si>
  <si>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</si>
  <si>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</si>
  <si>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</si>
  <si>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</si>
  <si>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</si>
  <si>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</si>
  <si>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</si>
  <si>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</si>
  <si>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</si>
  <si>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</si>
  <si>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</si>
  <si>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</si>
  <si>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</si>
  <si>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</si>
  <si>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</si>
  <si>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</si>
  <si>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</si>
  <si>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</si>
  <si>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</si>
  <si>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</si>
  <si>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</si>
  <si>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</si>
  <si>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</si>
  <si>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</si>
  <si>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</si>
  <si>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</si>
  <si>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</si>
  <si>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</si>
  <si>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</si>
  <si>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</si>
  <si>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</si>
  <si>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</si>
  <si>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</si>
  <si>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</si>
  <si>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</si>
  <si>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</si>
  <si>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</si>
  <si>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</si>
  <si>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</si>
  <si>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</si>
  <si>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</si>
  <si>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</si>
  <si>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</si>
  <si>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</si>
  <si>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</si>
  <si>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</si>
  <si>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</si>
  <si>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</si>
  <si>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</si>
  <si>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</si>
  <si>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</si>
  <si>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</si>
  <si>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</si>
  <si>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</si>
  <si>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</si>
  <si>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</si>
  <si>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</si>
  <si>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</si>
  <si>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</si>
  <si>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</si>
  <si>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</si>
  <si>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</si>
  <si>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</si>
  <si>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</si>
  <si>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</si>
  <si>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</si>
  <si>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</si>
  <si>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</si>
  <si>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</si>
  <si>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</si>
  <si>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</si>
  <si>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</si>
  <si>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</si>
  <si>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</si>
  <si>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</si>
  <si>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</si>
  <si>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</si>
  <si>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</si>
  <si>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</si>
  <si>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</si>
  <si>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</si>
  <si>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</si>
  <si>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</si>
  <si>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</si>
  <si>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</si>
  <si>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</si>
  <si>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</si>
  <si>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</si>
  <si>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</si>
  <si>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</si>
  <si>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</si>
  <si>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</si>
  <si>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</si>
  <si>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</si>
  <si>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</si>
  <si>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</si>
  <si>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</si>
  <si>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</si>
  <si>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</si>
  <si>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</si>
  <si>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</si>
  <si>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</si>
  <si>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</si>
  <si>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</si>
  <si>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</si>
  <si>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</si>
  <si>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</si>
  <si>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</si>
  <si>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</si>
  <si>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</si>
  <si>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</si>
  <si>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</si>
  <si>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</si>
  <si>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</si>
  <si>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</si>
  <si>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</si>
  <si>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</si>
  <si>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</si>
  <si>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</si>
  <si>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</si>
  <si>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</si>
  <si>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</si>
  <si>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</si>
  <si>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</si>
  <si>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</si>
  <si>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</si>
  <si>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</si>
  <si>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</si>
  <si>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</si>
  <si>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</si>
  <si>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</si>
  <si>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</si>
  <si>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</si>
  <si>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</si>
  <si>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</si>
  <si>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</si>
  <si>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</si>
  <si>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</si>
  <si>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</si>
  <si>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</si>
  <si>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</si>
  <si>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</si>
  <si>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</si>
  <si>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</si>
  <si>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</si>
  <si>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</si>
  <si>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</si>
  <si>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</si>
  <si>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</si>
  <si>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</si>
  <si>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</si>
  <si>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</si>
  <si>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</si>
  <si>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</si>
  <si>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</si>
  <si>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</si>
  <si>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</si>
  <si>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</si>
  <si>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</si>
  <si>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</si>
  <si>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</si>
  <si>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</si>
  <si>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</si>
  <si>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</si>
  <si>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</si>
  <si>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</si>
  <si>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</si>
  <si>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</si>
  <si>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</si>
  <si>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</si>
  <si>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</si>
  <si>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</si>
  <si>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</si>
  <si>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</si>
  <si>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</si>
  <si>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</si>
  <si>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</si>
  <si>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</si>
  <si>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</si>
  <si>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</si>
  <si>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</si>
  <si>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</si>
  <si>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</si>
  <si>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</si>
  <si>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</si>
  <si>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</si>
  <si>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</si>
  <si>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</si>
  <si>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</si>
  <si>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</si>
  <si>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</si>
  <si>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</si>
  <si>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</si>
  <si>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</si>
  <si>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</si>
  <si>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</si>
  <si>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</si>
  <si>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</si>
  <si>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</si>
  <si>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</si>
  <si>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</si>
  <si>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</si>
  <si>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</si>
  <si>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</si>
  <si>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</si>
  <si>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</si>
  <si>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</si>
  <si>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</si>
  <si>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</si>
  <si>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</si>
  <si>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</si>
  <si>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</si>
  <si>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</si>
  <si>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</si>
  <si>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</si>
  <si>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</si>
  <si>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</si>
  <si>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</si>
  <si>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</si>
  <si>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</si>
  <si>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</si>
  <si>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</si>
  <si>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</si>
  <si>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</si>
  <si>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</si>
  <si>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</si>
  <si>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</si>
  <si>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</si>
  <si>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</si>
  <si>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</si>
  <si>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</si>
  <si>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</si>
  <si>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</si>
  <si>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</si>
  <si>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</si>
  <si>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</si>
  <si>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</si>
  <si>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</si>
  <si>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</si>
  <si>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</si>
  <si>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</si>
  <si>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</si>
  <si>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</si>
  <si>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</si>
  <si>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</si>
  <si>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</si>
  <si>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</si>
  <si>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</si>
  <si>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</si>
  <si>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</si>
  <si>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</si>
  <si>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</si>
  <si>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</si>
  <si>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</si>
  <si>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</si>
  <si>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</si>
  <si>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</si>
  <si>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</si>
  <si>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</si>
  <si>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</si>
  <si>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</si>
  <si>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</si>
  <si>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</si>
  <si>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</si>
  <si>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</si>
  <si>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</si>
  <si>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</si>
  <si>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</si>
  <si>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</si>
  <si>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</si>
  <si>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</si>
  <si>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</si>
  <si>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</si>
  <si>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</si>
  <si>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</si>
  <si>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</si>
  <si>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</si>
  <si>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</si>
  <si>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</si>
  <si>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</si>
  <si>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</si>
  <si>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</si>
  <si>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</si>
  <si>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</si>
  <si>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</si>
  <si>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</si>
  <si>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</si>
  <si>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</si>
  <si>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</si>
  <si>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</si>
  <si>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</si>
  <si>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</si>
  <si>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</si>
  <si>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</si>
  <si>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</si>
  <si>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</si>
  <si>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</si>
  <si>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</si>
  <si>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</si>
  <si>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</si>
  <si>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</si>
  <si>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</si>
  <si>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</si>
  <si>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</si>
  <si>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</si>
  <si>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</si>
  <si>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</si>
  <si>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</si>
  <si>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</si>
  <si>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</si>
  <si>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</si>
  <si>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</si>
  <si>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</si>
  <si>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</si>
  <si>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</si>
  <si>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</si>
  <si>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</si>
  <si>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</si>
  <si>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</si>
  <si>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</si>
  <si>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</si>
  <si>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</si>
  <si>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</si>
  <si>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</si>
  <si>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</si>
  <si>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</si>
  <si>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</si>
  <si>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</si>
  <si>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</si>
  <si>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</si>
  <si>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</si>
  <si>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</si>
  <si>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</si>
  <si>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</si>
  <si>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</si>
  <si>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</si>
  <si>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</si>
  <si>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</si>
  <si>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</si>
  <si>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</si>
  <si>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</si>
  <si>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</si>
  <si>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</si>
  <si>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</si>
  <si>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</si>
  <si>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</si>
  <si>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</si>
  <si>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</si>
  <si>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</si>
  <si>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</si>
  <si>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</si>
  <si>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</si>
  <si>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</si>
  <si>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</si>
  <si>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</si>
  <si>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</si>
  <si>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</si>
  <si>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</si>
  <si>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</si>
  <si>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</si>
  <si>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</si>
  <si>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</si>
  <si>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</si>
  <si>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</si>
  <si>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</si>
  <si>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</si>
  <si>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</si>
  <si>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</si>
  <si>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</si>
  <si>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</si>
  <si>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</si>
  <si>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</si>
  <si>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</si>
  <si>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</si>
  <si>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</si>
  <si>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</si>
  <si>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</si>
  <si>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</si>
  <si>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</si>
  <si>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</si>
  <si>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</si>
  <si>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</si>
  <si>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</si>
  <si>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</si>
  <si>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</si>
  <si>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</si>
  <si>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</si>
  <si>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</si>
  <si>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</si>
  <si>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</si>
  <si>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</si>
  <si>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</si>
  <si>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</si>
  <si>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</si>
  <si>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</si>
  <si>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</si>
  <si>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</si>
  <si>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</si>
  <si>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</si>
  <si>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</si>
  <si>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</si>
  <si>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</si>
  <si>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</si>
  <si>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</si>
  <si>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</si>
  <si>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</si>
  <si>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</si>
  <si>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</si>
  <si>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</si>
  <si>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</si>
  <si>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</si>
  <si>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</si>
  <si>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</si>
  <si>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</si>
  <si>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</si>
  <si>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</si>
  <si>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</si>
  <si>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</si>
  <si>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</si>
  <si>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</si>
  <si>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</si>
  <si>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</si>
  <si>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</si>
  <si>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</si>
  <si>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</si>
  <si>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</si>
  <si>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</si>
  <si>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</si>
  <si>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</si>
  <si>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</si>
  <si>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</si>
  <si>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</si>
  <si>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</si>
  <si>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</si>
  <si>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</si>
  <si>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</si>
  <si>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</si>
  <si>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</si>
  <si>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</si>
  <si>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</si>
  <si>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</si>
  <si>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</si>
  <si>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</si>
  <si>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</si>
  <si>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</si>
  <si>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</si>
  <si>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</si>
  <si>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</si>
  <si>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</si>
  <si>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</si>
  <si>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</si>
  <si>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</si>
  <si>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</si>
  <si>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</si>
  <si>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</si>
  <si>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</si>
  <si>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</si>
  <si>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</si>
  <si>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</si>
  <si>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</si>
  <si>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</si>
  <si>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</si>
  <si>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</si>
  <si>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</si>
  <si>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</si>
  <si>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</si>
  <si>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</si>
  <si>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</si>
  <si>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</si>
  <si>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</si>
  <si>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</si>
  <si>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</si>
  <si>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</si>
  <si>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</si>
  <si>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</si>
  <si>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</si>
  <si>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</si>
  <si>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</si>
  <si>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</si>
  <si>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</si>
  <si>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</si>
  <si>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</si>
  <si>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</si>
  <si>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</si>
  <si>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</si>
  <si>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</si>
  <si>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</si>
  <si>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</si>
  <si>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</si>
  <si>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</si>
  <si>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</si>
  <si>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</si>
  <si>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</si>
  <si>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</si>
  <si>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</si>
  <si>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</si>
  <si>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</si>
  <si>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</si>
  <si>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</si>
  <si>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</si>
  <si>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</si>
  <si>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</si>
  <si>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</si>
  <si>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</si>
  <si>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</si>
  <si>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</si>
  <si>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</si>
  <si>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</si>
  <si>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</si>
  <si>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</si>
  <si>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</si>
  <si>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</si>
  <si>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</si>
  <si>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</si>
  <si>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</si>
  <si>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</si>
  <si>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</si>
  <si>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</si>
  <si>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</si>
  <si>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</si>
  <si>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</si>
  <si>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</si>
  <si>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</si>
  <si>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</si>
  <si>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</si>
  <si>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</si>
  <si>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</si>
  <si>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</si>
  <si>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</si>
  <si>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</si>
  <si>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</si>
  <si>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</si>
  <si>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</si>
  <si>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</si>
  <si>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</si>
  <si>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</si>
  <si>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</si>
  <si>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</si>
  <si>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</si>
  <si>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</si>
  <si>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</si>
  <si>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</si>
  <si>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</si>
  <si>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</si>
  <si>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</si>
  <si>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</si>
  <si>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</si>
  <si>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</si>
  <si>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</si>
  <si>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</si>
  <si>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</si>
  <si>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</si>
  <si>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</si>
  <si>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</si>
  <si>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</si>
  <si>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</si>
  <si>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</si>
  <si>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</si>
  <si>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</si>
  <si>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</si>
  <si>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</si>
  <si>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</si>
  <si>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</si>
  <si>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</si>
  <si>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</si>
  <si>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</si>
  <si>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</si>
  <si>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</si>
  <si>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</si>
  <si>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</si>
  <si>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</si>
  <si>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</si>
  <si>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</si>
  <si>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</si>
  <si>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</si>
  <si>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</si>
  <si>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</si>
  <si>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</si>
  <si>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</si>
  <si>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</si>
  <si>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</si>
  <si>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</si>
  <si>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</si>
  <si>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</si>
  <si>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</si>
  <si>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</si>
  <si>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</si>
  <si>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</si>
  <si>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</si>
  <si>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</si>
  <si>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</si>
  <si>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</si>
  <si>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</si>
  <si>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</si>
  <si>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</si>
  <si>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</si>
  <si>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</si>
  <si>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</si>
  <si>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</si>
  <si>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</si>
  <si>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</si>
  <si>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</si>
  <si>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</si>
  <si>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</si>
  <si>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</si>
  <si>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</si>
  <si>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</si>
  <si>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</si>
  <si>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</si>
  <si>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</si>
  <si>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</si>
  <si>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</si>
  <si>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</si>
  <si>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</si>
  <si>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</si>
  <si>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</si>
  <si>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</si>
  <si>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</si>
  <si>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</si>
  <si>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</si>
  <si>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</si>
  <si>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</si>
  <si>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</si>
  <si>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</si>
  <si>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</si>
  <si>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</si>
  <si>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</si>
  <si>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</si>
  <si>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</si>
  <si>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</si>
  <si>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</si>
  <si>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</si>
  <si>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</si>
  <si>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</si>
  <si>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</si>
  <si>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</si>
  <si>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</si>
  <si>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</si>
  <si>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</si>
  <si>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</si>
  <si>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</si>
  <si>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</si>
  <si>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</si>
  <si>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</si>
  <si>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</si>
  <si>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</si>
  <si>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</si>
  <si>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</si>
  <si>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</si>
  <si>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</si>
  <si>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</si>
  <si>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</si>
  <si>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</si>
  <si>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</si>
  <si>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</si>
  <si>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</si>
  <si>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</si>
  <si>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</si>
  <si>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</si>
  <si>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</si>
  <si>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</si>
  <si>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</si>
  <si>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</si>
  <si>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</si>
  <si>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</si>
  <si>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</si>
  <si>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</si>
  <si>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</si>
  <si>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</si>
  <si>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</si>
  <si>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</si>
  <si>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</si>
  <si>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</si>
  <si>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</si>
  <si>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</si>
  <si>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</si>
  <si>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</si>
  <si>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</si>
  <si>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</si>
  <si>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</si>
  <si>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</si>
  <si>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</si>
  <si>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</si>
  <si>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</si>
  <si>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</si>
  <si>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</si>
  <si>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</si>
  <si>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</si>
  <si>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</si>
  <si>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</si>
  <si>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</si>
  <si>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</si>
  <si>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</si>
  <si>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</si>
  <si>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</si>
  <si>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</si>
  <si>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</si>
  <si>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</si>
  <si>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</si>
  <si>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</si>
  <si>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</si>
  <si>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</si>
  <si>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</si>
  <si>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</si>
  <si>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</si>
  <si>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</si>
  <si>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</si>
  <si>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</si>
  <si>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</si>
  <si>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</si>
  <si>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</si>
  <si>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</si>
  <si>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</si>
  <si>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</si>
  <si>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</si>
  <si>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</si>
  <si>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</si>
  <si>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</si>
  <si>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</si>
  <si>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</si>
  <si>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</si>
  <si>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</si>
  <si>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</si>
  <si>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</si>
  <si>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</si>
  <si>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</si>
  <si>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</si>
  <si>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</si>
  <si>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</si>
  <si>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</si>
  <si>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</si>
  <si>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</si>
  <si>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</si>
  <si>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</si>
  <si>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</si>
  <si>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</si>
  <si>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</si>
  <si>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</si>
  <si>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</si>
  <si>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</si>
  <si>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</si>
  <si>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</si>
  <si>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</si>
  <si>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</si>
  <si>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</si>
  <si>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</si>
  <si>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</si>
  <si>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</si>
  <si>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</si>
  <si>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</si>
  <si>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</si>
  <si>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</si>
  <si>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</si>
  <si>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</si>
  <si>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</si>
  <si>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</si>
  <si>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</si>
  <si>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</si>
  <si>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</si>
  <si>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</si>
  <si>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</si>
  <si>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</si>
  <si>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</si>
  <si>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</si>
  <si>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</si>
  <si>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</si>
  <si>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</si>
  <si>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</si>
  <si>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</si>
  <si>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</si>
  <si>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</si>
  <si>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</si>
  <si>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</si>
  <si>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</si>
  <si>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</si>
  <si>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</si>
  <si>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</si>
  <si>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</si>
  <si>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</si>
  <si>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</si>
  <si>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</si>
  <si>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</si>
  <si>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</si>
  <si>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</si>
  <si>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</si>
  <si>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</si>
  <si>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</si>
  <si>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</si>
  <si>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</si>
  <si>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</si>
  <si>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</si>
  <si>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</si>
  <si>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</si>
  <si>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</si>
  <si>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</si>
  <si>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</si>
  <si>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</si>
  <si>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</si>
  <si>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</si>
  <si>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</si>
  <si>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</si>
  <si>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</si>
  <si>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</si>
  <si>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</si>
  <si>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</si>
  <si>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</si>
  <si>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</si>
  <si>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</si>
  <si>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</si>
  <si>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</si>
  <si>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</si>
  <si>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</si>
  <si>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</si>
  <si>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</si>
  <si>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</si>
  <si>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</si>
  <si>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</si>
  <si>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</si>
  <si>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</si>
  <si>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</si>
  <si>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</si>
  <si>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</si>
  <si>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</si>
  <si>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</si>
  <si>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</si>
  <si>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</si>
  <si>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</si>
  <si>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</si>
  <si>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</si>
  <si>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</si>
  <si>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</si>
  <si>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</si>
  <si>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</si>
  <si>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</si>
  <si>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</si>
  <si>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</si>
  <si>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</si>
  <si>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</si>
  <si>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</si>
  <si>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</si>
  <si>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</si>
  <si>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</si>
  <si>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</si>
  <si>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</si>
  <si>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</si>
  <si>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</si>
  <si>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</si>
  <si>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</si>
  <si>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</si>
  <si>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</si>
  <si>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</si>
  <si>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</si>
  <si>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</si>
  <si>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</si>
  <si>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</si>
  <si>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</si>
  <si>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</si>
  <si>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</si>
  <si>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</si>
  <si>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</si>
  <si>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</si>
  <si>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</si>
  <si>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</si>
  <si>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</si>
  <si>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</si>
  <si>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</si>
  <si>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</si>
  <si>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</si>
  <si>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</si>
  <si>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</si>
  <si>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</si>
  <si>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</si>
  <si>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</si>
  <si>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</si>
  <si>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</si>
  <si>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</si>
  <si>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</si>
  <si>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</si>
  <si>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</si>
  <si>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</si>
  <si>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</si>
  <si>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</si>
  <si>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</si>
  <si>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</si>
  <si>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</si>
  <si>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</si>
  <si>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</si>
  <si>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</si>
  <si>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</si>
  <si>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</si>
  <si>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</si>
  <si>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</si>
  <si>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</si>
  <si>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</si>
  <si>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</si>
  <si>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</si>
  <si>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</si>
  <si>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</si>
  <si>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</si>
  <si>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</si>
  <si>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</si>
  <si>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</si>
  <si>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</si>
  <si>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</si>
  <si>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</si>
  <si>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</si>
  <si>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</si>
  <si>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</si>
  <si>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</si>
  <si>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</si>
  <si>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</si>
  <si>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</si>
  <si>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</si>
  <si>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</si>
  <si>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</si>
  <si>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</si>
  <si>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</si>
  <si>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</si>
  <si>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</si>
  <si>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</si>
  <si>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</si>
  <si>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</si>
  <si>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</si>
  <si>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</si>
  <si>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</si>
  <si>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</si>
  <si>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</si>
  <si>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</si>
  <si>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</si>
  <si>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</si>
  <si>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</si>
  <si>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</si>
  <si>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</si>
  <si>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</si>
  <si>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</si>
  <si>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</si>
  <si>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</si>
  <si>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</si>
  <si>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</si>
  <si>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</si>
  <si>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</si>
  <si>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</si>
  <si>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</si>
  <si>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</si>
  <si>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</si>
  <si>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</si>
  <si>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</si>
  <si>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</si>
  <si>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</si>
  <si>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</si>
  <si>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</si>
  <si>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</si>
  <si>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</si>
  <si>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</si>
  <si>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</si>
  <si>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</si>
  <si>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</si>
  <si>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</si>
  <si>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</si>
  <si>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</si>
  <si>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</si>
  <si>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</si>
  <si>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</si>
  <si>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</si>
  <si>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</si>
  <si>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</si>
  <si>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</si>
  <si>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</si>
  <si>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</si>
  <si>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</si>
  <si>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</si>
  <si>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</si>
  <si>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</si>
  <si>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</si>
  <si>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</si>
  <si>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</si>
  <si>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</si>
  <si>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</si>
  <si>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</si>
  <si>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</si>
  <si>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</si>
  <si>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</si>
  <si>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</si>
  <si>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</si>
  <si>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</si>
  <si>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</si>
  <si>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</si>
  <si>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</si>
  <si>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</si>
  <si>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</si>
  <si>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</si>
  <si>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</si>
  <si>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</si>
  <si>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</si>
  <si>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</si>
  <si>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</si>
  <si>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</si>
  <si>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</si>
  <si>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</si>
  <si>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</si>
  <si>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</si>
  <si>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</si>
  <si>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</si>
  <si>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</si>
  <si>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</si>
  <si>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</si>
  <si>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</si>
  <si>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</si>
  <si>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</si>
  <si>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</si>
  <si>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</si>
  <si>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</si>
  <si>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</si>
  <si>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</si>
  <si>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</si>
  <si>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</si>
  <si>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</si>
  <si>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</si>
  <si>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</si>
  <si>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</si>
  <si>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</si>
  <si>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</si>
  <si>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</si>
  <si>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</si>
  <si>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</si>
  <si>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</si>
  <si>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</si>
  <si>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</si>
  <si>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</si>
  <si>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</si>
  <si>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</si>
  <si>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</si>
  <si>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</si>
  <si>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</si>
  <si>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</si>
  <si>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</si>
  <si>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</si>
  <si>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</si>
  <si>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</si>
  <si>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</si>
  <si>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</si>
  <si>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</si>
  <si>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</si>
  <si>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</si>
  <si>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</si>
  <si>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</si>
  <si>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</si>
  <si>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</si>
  <si>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</si>
  <si>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</si>
  <si>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</si>
  <si>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</si>
  <si>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</si>
  <si>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</si>
  <si>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</si>
  <si>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</si>
  <si>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</si>
  <si>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</si>
  <si>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</si>
  <si>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</si>
  <si>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</si>
  <si>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</si>
  <si>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</si>
  <si>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</si>
  <si>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</si>
  <si>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</si>
  <si>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</si>
  <si>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</si>
  <si>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</si>
  <si>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</si>
  <si>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</si>
  <si>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</si>
  <si>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</si>
  <si>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</si>
  <si>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</si>
  <si>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</si>
  <si>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</si>
  <si>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</si>
  <si>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</si>
  <si>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</si>
  <si>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</si>
  <si>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</si>
  <si>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</si>
  <si>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</si>
  <si>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</si>
  <si>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</si>
  <si>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</si>
  <si>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</si>
  <si>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</si>
  <si>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</si>
  <si>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</si>
  <si>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</si>
  <si>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</si>
  <si>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</si>
  <si>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</si>
  <si>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</si>
  <si>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</si>
  <si>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</si>
  <si>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</si>
  <si>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</si>
  <si>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</si>
  <si>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</si>
  <si>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</si>
  <si>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</si>
  <si>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</si>
  <si>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</si>
  <si>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</si>
  <si>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</si>
  <si>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</si>
  <si>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</si>
  <si>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</si>
  <si>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</si>
  <si>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</si>
  <si>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</si>
  <si>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</si>
  <si>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</si>
  <si>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</si>
  <si>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</si>
  <si>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</si>
  <si>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</si>
  <si>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</si>
  <si>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</si>
  <si>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</si>
  <si>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</si>
  <si>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</si>
  <si>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</si>
  <si>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</si>
  <si>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</si>
  <si>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</si>
  <si>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</si>
  <si>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</si>
  <si>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</si>
  <si>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</si>
  <si>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</si>
  <si>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</si>
  <si>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</si>
  <si>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</si>
  <si>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</si>
  <si>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</si>
  <si>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</si>
  <si>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</si>
  <si>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</si>
  <si>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</si>
  <si>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</si>
  <si>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</si>
  <si>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</si>
  <si>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</si>
  <si>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</si>
  <si>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</si>
  <si>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</si>
  <si>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</si>
  <si>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</si>
  <si>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</si>
  <si>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</si>
  <si>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</si>
  <si>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</si>
  <si>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</si>
  <si>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</si>
  <si>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</si>
  <si>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</si>
  <si>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</si>
  <si>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</si>
  <si>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</si>
  <si>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</si>
  <si>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</si>
  <si>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</si>
  <si>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</si>
  <si>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</si>
  <si>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</si>
  <si>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</si>
  <si>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</si>
  <si>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</si>
  <si>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</si>
  <si>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</si>
  <si>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</si>
  <si>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</si>
  <si>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</si>
  <si>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</si>
  <si>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</si>
  <si>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</si>
  <si>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</si>
  <si>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</si>
  <si>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</si>
  <si>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</si>
  <si>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</si>
  <si>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</si>
  <si>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</si>
  <si>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</si>
  <si>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</si>
  <si>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</si>
  <si>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</si>
  <si>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</si>
  <si>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</si>
  <si>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</si>
  <si>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</si>
  <si>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</si>
  <si>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</si>
  <si>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</si>
  <si>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</si>
  <si>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</si>
  <si>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</si>
  <si>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</si>
  <si>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</si>
  <si>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</si>
  <si>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</si>
  <si>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</si>
  <si>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</si>
  <si>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</si>
  <si>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</si>
  <si>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</si>
  <si>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</si>
  <si>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</si>
  <si>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</si>
  <si>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</si>
  <si>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</si>
  <si>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</si>
  <si>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</si>
  <si>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</si>
  <si>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</si>
  <si>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</si>
  <si>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</si>
  <si>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</si>
  <si>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</si>
  <si>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</si>
  <si>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</si>
  <si>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</si>
  <si>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</si>
  <si>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</si>
  <si>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</si>
  <si>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</si>
  <si>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</si>
  <si>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</si>
  <si>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</si>
  <si>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</si>
  <si>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</si>
  <si>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</si>
  <si>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</si>
  <si>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</si>
  <si>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</si>
  <si>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</si>
  <si>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</si>
  <si>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</si>
  <si>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</si>
  <si>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</si>
  <si>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</si>
  <si>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</si>
  <si>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</si>
  <si>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</si>
  <si>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</si>
  <si>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</si>
  <si>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</si>
  <si>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</si>
  <si>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</si>
  <si>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</si>
  <si>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</si>
  <si>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</si>
  <si>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</si>
  <si>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</si>
  <si>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</si>
  <si>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</si>
  <si>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</si>
  <si>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</si>
  <si>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</si>
  <si>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</si>
  <si>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</si>
  <si>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</si>
  <si>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</si>
  <si>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</si>
  <si>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</si>
  <si>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</si>
  <si>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</si>
  <si>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</si>
  <si>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</si>
  <si>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</si>
  <si>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</si>
  <si>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</si>
  <si>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</si>
  <si>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</si>
  <si>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</si>
  <si>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</si>
  <si>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</si>
  <si>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</si>
  <si>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</si>
  <si>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</si>
  <si>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</si>
  <si>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</si>
  <si>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</si>
  <si>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</si>
  <si>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</si>
  <si>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</si>
  <si>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</si>
  <si>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</si>
  <si>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</si>
  <si>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</si>
  <si>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</si>
  <si>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</si>
  <si>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</si>
  <si>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</si>
  <si>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</si>
  <si>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</si>
  <si>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</si>
  <si>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</si>
  <si>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</si>
  <si>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</si>
  <si>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</si>
  <si>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</si>
  <si>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</si>
  <si>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</si>
  <si>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</si>
  <si>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</si>
  <si>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</si>
  <si>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</si>
  <si>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</si>
  <si>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</si>
  <si>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</si>
  <si>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</si>
  <si>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</si>
  <si>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</si>
  <si>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</si>
  <si>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</si>
  <si>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</si>
  <si>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</si>
  <si>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</si>
  <si>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</si>
  <si>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</si>
  <si>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</si>
  <si>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</si>
  <si>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</si>
  <si>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</si>
  <si>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</si>
  <si>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</si>
  <si>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</si>
  <si>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</si>
  <si>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</si>
  <si>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</si>
  <si>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</si>
  <si>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</si>
  <si>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</si>
  <si>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</si>
  <si>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</si>
  <si>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</si>
  <si>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</si>
  <si>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</si>
  <si>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</si>
  <si>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</si>
  <si>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</si>
  <si>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</si>
  <si>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</si>
  <si>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</si>
  <si>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</si>
  <si>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</si>
  <si>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</si>
  <si>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</si>
  <si>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</si>
  <si>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</si>
  <si>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</si>
  <si>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</si>
  <si>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</si>
  <si>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</si>
  <si>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</si>
  <si>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</si>
  <si>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</si>
  <si>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</si>
  <si>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</si>
  <si>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</si>
  <si>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</si>
  <si>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</si>
  <si>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</si>
  <si>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</si>
  <si>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</si>
  <si>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</si>
  <si>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</si>
  <si>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</si>
  <si>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</si>
  <si>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</si>
  <si>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</si>
  <si>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</si>
  <si>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</si>
  <si>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</si>
  <si>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</si>
  <si>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</si>
  <si>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</si>
  <si>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</si>
  <si>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</si>
  <si>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</si>
  <si>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</si>
  <si>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</si>
  <si>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</si>
  <si>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</si>
  <si>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</si>
  <si>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</si>
  <si>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</si>
  <si>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</si>
  <si>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</si>
  <si>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</si>
  <si>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</si>
  <si>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</si>
  <si>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</si>
  <si>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</si>
  <si>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</si>
  <si>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</si>
  <si>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</si>
  <si>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</si>
  <si>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</si>
  <si>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</si>
  <si>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</si>
  <si>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</si>
  <si>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</si>
  <si>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</si>
  <si>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</si>
  <si>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</si>
  <si>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</si>
  <si>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</si>
  <si>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</si>
  <si>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</si>
  <si>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</si>
  <si>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</si>
  <si>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</si>
  <si>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</si>
  <si>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</si>
  <si>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</si>
  <si>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</si>
  <si>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</si>
  <si>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</si>
  <si>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</si>
  <si>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</si>
  <si>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</si>
  <si>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</si>
  <si>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</si>
  <si>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</si>
  <si>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</si>
  <si>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</si>
  <si>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</si>
  <si>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</si>
  <si>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</si>
  <si>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</si>
  <si>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</si>
  <si>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</si>
  <si>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</si>
  <si>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</si>
  <si>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</si>
  <si>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</si>
  <si>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</si>
  <si>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</si>
  <si>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</si>
  <si>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</si>
  <si>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</si>
  <si>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</si>
  <si>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</si>
  <si>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</si>
  <si>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</si>
  <si>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</si>
  <si>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</si>
  <si>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</si>
  <si>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</si>
  <si>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</si>
  <si>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</si>
  <si>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</si>
  <si>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</si>
  <si>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</si>
  <si>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</si>
  <si>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</si>
  <si>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</si>
  <si>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</si>
  <si>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</si>
  <si>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</si>
  <si>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</si>
  <si>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</si>
  <si>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</si>
  <si>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</si>
  <si>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</si>
  <si>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</si>
  <si>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</si>
  <si>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</si>
  <si>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</si>
  <si>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</si>
  <si>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</si>
  <si>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</si>
  <si>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</si>
  <si>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</si>
  <si>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</si>
  <si>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</si>
  <si>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</si>
  <si>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</si>
  <si>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</si>
  <si>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</si>
  <si>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</si>
  <si>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</si>
  <si>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</si>
  <si>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</si>
  <si>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</si>
  <si>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</si>
  <si>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</si>
  <si>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</si>
  <si>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</si>
  <si>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</si>
  <si>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</si>
  <si>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</si>
  <si>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</si>
  <si>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</si>
  <si>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</si>
  <si>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</si>
  <si>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</si>
  <si>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</si>
  <si>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</si>
  <si>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</si>
  <si>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</si>
  <si>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</si>
  <si>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</si>
  <si>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</si>
  <si>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</si>
  <si>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</si>
  <si>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</si>
  <si>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</si>
  <si>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</si>
  <si>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</si>
  <si>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</si>
  <si>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</si>
  <si>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</si>
  <si>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</si>
  <si>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</si>
  <si>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</si>
  <si>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</si>
  <si>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</si>
  <si>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</si>
  <si>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</si>
  <si>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</si>
  <si>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</si>
  <si>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</si>
  <si>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</si>
  <si>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</si>
  <si>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</si>
  <si>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</si>
  <si>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</si>
  <si>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</si>
  <si>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</si>
  <si>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</si>
  <si>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</si>
  <si>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</si>
  <si>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</si>
  <si>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</si>
  <si>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</si>
  <si>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</si>
  <si>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</si>
  <si>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</si>
  <si>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</si>
  <si>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</si>
  <si>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</si>
  <si>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</si>
  <si>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</si>
  <si>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</si>
  <si>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</si>
  <si>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</si>
  <si>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</si>
  <si>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</si>
  <si>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</si>
  <si>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</si>
  <si>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</si>
  <si>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</si>
  <si>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</si>
  <si>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</si>
  <si>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</si>
  <si>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</si>
  <si>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</si>
  <si>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</si>
  <si>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</si>
  <si>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</si>
  <si>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</si>
  <si>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</si>
  <si>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</si>
  <si>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</si>
  <si>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</si>
  <si>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</si>
  <si>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</si>
  <si>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</si>
  <si>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</si>
  <si>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</si>
  <si>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</si>
  <si>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</si>
  <si>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</si>
  <si>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</si>
  <si>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</si>
  <si>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</si>
  <si>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</si>
  <si>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</si>
  <si>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</si>
  <si>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</si>
  <si>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</si>
  <si>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</si>
  <si>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</si>
  <si>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</si>
  <si>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</si>
  <si>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</si>
  <si>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</si>
  <si>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</si>
  <si>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</si>
  <si>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</si>
  <si>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</si>
  <si>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</si>
  <si>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</si>
  <si>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</si>
  <si>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</si>
  <si>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</si>
  <si>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</si>
  <si>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</si>
  <si>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</si>
  <si>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</si>
  <si>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</si>
  <si>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</si>
  <si>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</si>
  <si>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</si>
  <si>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</si>
  <si>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</si>
  <si>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</si>
  <si>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</si>
  <si>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</si>
  <si>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</si>
  <si>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</si>
  <si>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</si>
  <si>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</si>
  <si>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</si>
  <si>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</si>
  <si>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</si>
  <si>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</si>
  <si>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</si>
  <si>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</si>
  <si>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</si>
  <si>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</si>
  <si>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</si>
  <si>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</si>
  <si>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</si>
  <si>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</si>
  <si>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</si>
  <si>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</si>
  <si>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</si>
  <si>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</si>
  <si>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</si>
  <si>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</si>
  <si>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</si>
  <si>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</si>
  <si>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</si>
  <si>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</si>
  <si>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</si>
  <si>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</si>
  <si>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</si>
  <si>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</si>
  <si>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</si>
  <si>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</si>
  <si>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</si>
  <si>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</si>
  <si>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</si>
  <si>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</si>
  <si>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</si>
  <si>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</si>
  <si>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</si>
  <si>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</si>
  <si>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</si>
  <si>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</si>
  <si>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</si>
  <si>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</si>
  <si>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</si>
  <si>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</si>
  <si>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</si>
  <si>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</si>
  <si>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</si>
  <si>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</si>
  <si>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</si>
  <si>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</si>
  <si>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</si>
  <si>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</si>
  <si>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</si>
  <si>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</si>
  <si>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</si>
  <si>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</si>
  <si>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</si>
  <si>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</si>
  <si>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</si>
  <si>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</si>
  <si>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</si>
  <si>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</si>
  <si>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</si>
  <si>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</si>
  <si>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</si>
  <si>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</si>
  <si>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</si>
  <si>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</si>
  <si>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</si>
  <si>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</si>
  <si>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</si>
  <si>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</si>
  <si>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</si>
  <si>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</si>
  <si>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</si>
  <si>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</si>
  <si>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</si>
  <si>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</si>
  <si>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</si>
  <si>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</si>
  <si>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</si>
  <si>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</si>
  <si>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</si>
  <si>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</si>
  <si>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</si>
  <si>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</si>
  <si>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</si>
  <si>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</si>
  <si>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</si>
  <si>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</si>
  <si>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</si>
  <si>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</si>
  <si>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</si>
  <si>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</si>
  <si>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</si>
  <si>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</si>
  <si>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</si>
  <si>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</si>
  <si>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</si>
  <si>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</si>
  <si>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</si>
  <si>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</si>
  <si>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</si>
  <si>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</si>
  <si>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</si>
  <si>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</si>
  <si>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</si>
  <si>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</si>
  <si>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</si>
  <si>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</si>
  <si>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</si>
  <si>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</si>
  <si>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</si>
  <si>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</si>
  <si>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</si>
  <si>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</si>
  <si>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</si>
  <si>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</si>
  <si>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</si>
  <si>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</si>
  <si>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</si>
  <si>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</si>
  <si>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</si>
  <si>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</si>
  <si>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</si>
  <si>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</si>
  <si>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</si>
  <si>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</si>
  <si>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</si>
  <si>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</si>
  <si>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</si>
  <si>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</si>
  <si>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</si>
  <si>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</si>
  <si>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</si>
  <si>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</si>
  <si>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</si>
  <si>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</si>
  <si>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</si>
  <si>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</si>
  <si>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</si>
  <si>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</si>
  <si>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</si>
  <si>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</si>
  <si>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</si>
  <si>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</si>
  <si>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</si>
  <si>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</si>
  <si>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</si>
  <si>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</si>
  <si>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</si>
  <si>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</si>
  <si>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</si>
  <si>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</si>
  <si>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</si>
  <si>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</si>
  <si>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</si>
  <si>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</si>
  <si>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</si>
  <si>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</si>
  <si>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</si>
  <si>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</si>
  <si>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</si>
  <si>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</si>
  <si>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</si>
  <si>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</si>
  <si>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</si>
  <si>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</si>
  <si>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</si>
  <si>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</si>
  <si>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</si>
  <si>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</si>
  <si>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</si>
  <si>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</si>
  <si>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</si>
  <si>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</si>
  <si>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</si>
  <si>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</si>
  <si>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</si>
  <si>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</si>
  <si>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</si>
  <si>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</si>
  <si>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</si>
  <si>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</si>
  <si>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</si>
  <si>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</si>
  <si>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</si>
  <si>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</si>
  <si>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</si>
  <si>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</si>
  <si>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</si>
  <si>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</si>
  <si>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</si>
  <si>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</si>
  <si>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</si>
  <si>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</si>
  <si>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</si>
  <si>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</si>
  <si>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</si>
  <si>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</si>
  <si>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</si>
  <si>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</si>
  <si>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</si>
  <si>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</si>
  <si>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</si>
  <si>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</si>
  <si>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</si>
  <si>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</si>
  <si>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</si>
  <si>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</si>
  <si>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</si>
  <si>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</si>
  <si>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</si>
  <si>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</si>
  <si>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</si>
  <si>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</si>
  <si>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</si>
  <si>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</si>
  <si>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</si>
  <si>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</si>
  <si>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</si>
  <si>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</si>
  <si>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</si>
  <si>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</si>
  <si>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</si>
  <si>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</si>
  <si>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</si>
  <si>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</si>
  <si>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</si>
  <si>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</si>
  <si>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</si>
  <si>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</si>
  <si>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</si>
  <si>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</si>
  <si>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</si>
  <si>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</si>
  <si>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</si>
  <si>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</si>
  <si>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</si>
  <si>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</si>
  <si>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</si>
  <si>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</si>
  <si>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</si>
  <si>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</si>
  <si>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</si>
  <si>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</si>
  <si>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</si>
  <si>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</si>
  <si>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</si>
  <si>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</si>
  <si>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</si>
  <si>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</si>
  <si>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</si>
  <si>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</si>
  <si>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</si>
  <si>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</si>
  <si>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</si>
  <si>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</si>
  <si>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</si>
  <si>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</si>
  <si>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</si>
  <si>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</si>
  <si>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</si>
  <si>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</si>
  <si>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</si>
  <si>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</si>
  <si>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</si>
  <si>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</si>
  <si>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</si>
  <si>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</si>
  <si>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</si>
  <si>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</si>
  <si>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</si>
  <si>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</si>
  <si>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</si>
  <si>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</si>
  <si>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</si>
  <si>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</si>
  <si>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</si>
  <si>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</si>
  <si>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</si>
  <si>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</si>
  <si>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</si>
  <si>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</si>
  <si>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</si>
  <si>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</si>
  <si>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</si>
  <si>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</si>
  <si>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</si>
  <si>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</si>
  <si>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</si>
  <si>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</si>
  <si>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</si>
  <si>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</si>
  <si>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</si>
  <si>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</si>
  <si>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</si>
  <si>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</si>
  <si>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</si>
  <si>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</si>
  <si>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</si>
  <si>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</si>
  <si>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</si>
  <si>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</si>
  <si>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</si>
  <si>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</si>
  <si>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</si>
  <si>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</si>
  <si>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</si>
  <si>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</si>
  <si>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</si>
  <si>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</si>
  <si>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</si>
  <si>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</si>
  <si>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</si>
  <si>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</si>
  <si>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</si>
  <si>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</si>
  <si>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</si>
  <si>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</si>
  <si>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</si>
  <si>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</si>
  <si>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</si>
  <si>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</si>
  <si>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</si>
  <si>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</si>
  <si>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</si>
  <si>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</si>
  <si>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</si>
  <si>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</si>
  <si>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</si>
  <si>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</si>
  <si>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</si>
  <si>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</si>
  <si>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</si>
  <si>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</si>
  <si>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</si>
  <si>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</si>
  <si>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</si>
  <si>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</si>
  <si>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</si>
  <si>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</si>
  <si>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</si>
  <si>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</si>
  <si>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</si>
  <si>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</si>
  <si>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</si>
  <si>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</si>
  <si>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</si>
  <si>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</si>
  <si>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</si>
  <si>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</si>
  <si>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</si>
  <si>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</si>
  <si>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</si>
  <si>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</si>
  <si>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</si>
  <si>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</si>
  <si>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</si>
  <si>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</si>
  <si>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</si>
  <si>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</si>
  <si>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</si>
  <si>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</si>
  <si>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</si>
  <si>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</si>
  <si>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</si>
  <si>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</si>
  <si>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</si>
  <si>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</si>
  <si>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</si>
  <si>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</si>
  <si>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</si>
  <si>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</si>
  <si>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</si>
  <si>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</si>
  <si>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</si>
  <si>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</si>
  <si>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</si>
  <si>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</si>
  <si>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</si>
  <si>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</si>
  <si>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</si>
  <si>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</si>
  <si>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</si>
  <si>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</si>
  <si>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</si>
  <si>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</si>
  <si>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</si>
  <si>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</si>
  <si>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</si>
  <si>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</si>
  <si>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</si>
  <si>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</si>
  <si>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</si>
  <si>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</si>
  <si>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</si>
  <si>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</si>
  <si>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</si>
  <si>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</si>
  <si>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</si>
  <si>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</si>
  <si>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</si>
  <si>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</si>
  <si>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</si>
  <si>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</si>
  <si>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</si>
  <si>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</si>
  <si>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</si>
  <si>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</si>
  <si>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</si>
  <si>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</si>
  <si>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</si>
  <si>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</si>
  <si>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</si>
  <si>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</si>
  <si>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</si>
  <si>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</si>
  <si>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</si>
  <si>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</si>
  <si>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</si>
  <si>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</si>
  <si>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</si>
  <si>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</si>
  <si>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</si>
  <si>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</si>
  <si>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</si>
  <si>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</si>
  <si>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</si>
  <si>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</si>
  <si>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</si>
  <si>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</si>
  <si>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</si>
  <si>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</si>
  <si>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</si>
  <si>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</si>
  <si>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</si>
  <si>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</si>
  <si>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</si>
  <si>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</si>
  <si>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</si>
  <si>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</si>
  <si>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</si>
  <si>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</si>
  <si>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</si>
  <si>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</si>
  <si>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</si>
  <si>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</si>
  <si>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</si>
  <si>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</si>
  <si>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</si>
  <si>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</si>
  <si>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</si>
  <si>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</si>
  <si>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</si>
  <si>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</si>
  <si>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</si>
  <si>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</si>
  <si>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</si>
  <si>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</si>
  <si>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</si>
  <si>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</si>
  <si>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</si>
  <si>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</si>
  <si>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</si>
  <si>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</si>
  <si>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</si>
  <si>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</si>
  <si>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</si>
  <si>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</si>
  <si>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</si>
  <si>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</si>
  <si>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</si>
  <si>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</si>
  <si>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</si>
  <si>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</si>
  <si>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</si>
  <si>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</si>
  <si>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</si>
  <si>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</si>
  <si>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</si>
  <si>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</si>
  <si>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</si>
  <si>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</si>
  <si>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</si>
  <si>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</si>
  <si>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</si>
  <si>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</si>
  <si>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</si>
  <si>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</si>
  <si>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</si>
  <si>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</si>
  <si>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</si>
  <si>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</si>
  <si>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</si>
  <si>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</si>
  <si>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</si>
  <si>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</si>
  <si>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</si>
  <si>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</si>
  <si>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</si>
  <si>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</si>
  <si>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</si>
  <si>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</si>
  <si>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</si>
  <si>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</si>
  <si>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</si>
  <si>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</si>
  <si>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</si>
  <si>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</si>
  <si>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</si>
  <si>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</si>
  <si>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</si>
  <si>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</si>
  <si>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</si>
  <si>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</si>
  <si>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</si>
  <si>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</si>
  <si>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</si>
  <si>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</si>
  <si>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</si>
  <si>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</si>
  <si>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</si>
  <si>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</si>
  <si>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</si>
  <si>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</si>
  <si>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</si>
  <si>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</si>
  <si>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</si>
  <si>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</si>
  <si>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</si>
  <si>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</si>
  <si>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</si>
  <si>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</si>
  <si>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</si>
  <si>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</si>
  <si>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</si>
  <si>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</si>
  <si>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</si>
  <si>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</si>
  <si>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</si>
  <si>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</si>
  <si>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</si>
  <si>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</si>
  <si>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</si>
  <si>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</si>
  <si>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</si>
  <si>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</si>
  <si>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</si>
  <si>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</si>
  <si>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</si>
  <si>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</si>
  <si>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</si>
  <si>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</si>
  <si>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</si>
  <si>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</si>
  <si>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</si>
  <si>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</si>
  <si>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</si>
  <si>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</si>
  <si>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</si>
  <si>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</si>
  <si>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</si>
  <si>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</si>
  <si>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</si>
  <si>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</si>
  <si>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</si>
  <si>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</si>
  <si>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</si>
  <si>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</si>
  <si>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</si>
  <si>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</si>
  <si>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</si>
  <si>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</si>
  <si>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</si>
  <si>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</si>
  <si>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</si>
  <si>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</si>
  <si>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</si>
  <si>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</si>
  <si>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</si>
  <si>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</si>
  <si>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</si>
  <si>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</si>
  <si>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</si>
  <si>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</si>
  <si>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</si>
  <si>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</si>
  <si>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</si>
  <si>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</si>
  <si>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</si>
  <si>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</si>
  <si>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</si>
  <si>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</si>
  <si>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</si>
  <si>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</si>
  <si>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</si>
  <si>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</si>
  <si>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</si>
  <si>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</si>
  <si>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</si>
  <si>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</si>
  <si>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</si>
  <si>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</si>
  <si>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</si>
  <si>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</si>
  <si>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</si>
  <si>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</si>
  <si>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</si>
  <si>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</si>
  <si>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</si>
  <si>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</si>
  <si>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</si>
  <si>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</si>
  <si>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</si>
  <si>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</si>
  <si>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</si>
  <si>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</si>
  <si>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</si>
  <si>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</si>
  <si>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</si>
  <si>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</si>
  <si>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</si>
  <si>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</si>
  <si>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</si>
  <si>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</si>
  <si>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</si>
  <si>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</si>
  <si>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</si>
  <si>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</si>
  <si>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</si>
  <si>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</si>
  <si>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</si>
  <si>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</si>
  <si>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</si>
  <si>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</si>
  <si>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</si>
  <si>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</si>
  <si>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</si>
  <si>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</si>
  <si>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</si>
  <si>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</si>
  <si>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</si>
  <si>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</si>
  <si>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</si>
  <si>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</si>
  <si>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</si>
  <si>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</si>
  <si>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</si>
  <si>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</si>
  <si>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</si>
  <si>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</si>
  <si>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</si>
  <si>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</si>
  <si>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</si>
  <si>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</si>
  <si>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</si>
  <si>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</si>
  <si>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</si>
  <si>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</si>
  <si>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</si>
  <si>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</si>
  <si>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</si>
  <si>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</si>
  <si>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</si>
  <si>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</si>
  <si>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</si>
  <si>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</si>
  <si>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</si>
  <si>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</si>
  <si>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</si>
  <si>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</si>
  <si>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</si>
  <si>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</si>
  <si>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</si>
  <si>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</si>
  <si>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</si>
  <si>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</si>
  <si>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</si>
  <si>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</si>
  <si>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</si>
  <si>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</si>
  <si>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</si>
  <si>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</si>
  <si>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</si>
  <si>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</si>
  <si>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</si>
  <si>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</si>
  <si>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</si>
  <si>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</si>
  <si>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</si>
  <si>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</si>
  <si>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</si>
  <si>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</si>
  <si>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</si>
  <si>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</si>
  <si>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</si>
  <si>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</si>
  <si>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</si>
  <si>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</si>
  <si>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</si>
  <si>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</si>
  <si>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</si>
  <si>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</si>
  <si>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</si>
  <si>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</si>
  <si>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</si>
  <si>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</si>
  <si>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</si>
  <si>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</si>
  <si>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</si>
  <si>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</si>
  <si>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</si>
  <si>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</si>
  <si>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</si>
  <si>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</si>
  <si>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</si>
  <si>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</si>
  <si>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</si>
  <si>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</si>
  <si>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</si>
  <si>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</si>
  <si>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</si>
  <si>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</si>
  <si>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</si>
  <si>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</si>
  <si>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</si>
  <si>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</si>
  <si>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</si>
  <si>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</si>
  <si>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</si>
  <si>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</si>
  <si>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</si>
  <si>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</si>
  <si>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</si>
  <si>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</si>
  <si>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</si>
  <si>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</si>
  <si>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</si>
  <si>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</si>
  <si>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</si>
  <si>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</si>
  <si>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</si>
  <si>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</si>
  <si>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</si>
  <si>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</si>
  <si>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</si>
  <si>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</si>
  <si>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</si>
  <si>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</si>
  <si>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</si>
  <si>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</si>
  <si>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</si>
  <si>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</si>
  <si>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</si>
  <si>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</si>
  <si>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</si>
  <si>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</si>
  <si>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</si>
  <si>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</si>
  <si>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</si>
  <si>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</si>
  <si>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</si>
  <si>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</si>
  <si>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</si>
  <si>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</si>
  <si>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</si>
  <si>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</si>
  <si>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</si>
  <si>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</si>
  <si>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</si>
  <si>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</si>
  <si>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</si>
  <si>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</si>
  <si>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</si>
  <si>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</si>
  <si>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</si>
  <si>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</si>
  <si>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</si>
  <si>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</si>
  <si>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</si>
  <si>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</si>
  <si>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</si>
  <si>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</si>
  <si>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</si>
  <si>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</si>
  <si>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</si>
  <si>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</si>
  <si>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</si>
  <si>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</si>
  <si>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</si>
  <si>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</si>
  <si>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</si>
  <si>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</si>
  <si>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</si>
  <si>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</si>
  <si>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</si>
  <si>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</si>
  <si>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</si>
  <si>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</si>
  <si>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</si>
  <si>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</si>
  <si>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</si>
  <si>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</si>
  <si>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</si>
  <si>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</si>
  <si>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</si>
  <si>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</si>
  <si>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</si>
  <si>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</si>
  <si>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</si>
  <si>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</si>
  <si>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</si>
  <si>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</si>
  <si>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</si>
  <si>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</si>
  <si>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</si>
  <si>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</si>
  <si>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</si>
  <si>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</si>
  <si>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</si>
  <si>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</si>
  <si>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</si>
  <si>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</si>
  <si>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</si>
  <si>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</si>
  <si>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</si>
  <si>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</si>
  <si>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</si>
  <si>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</si>
  <si>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</si>
  <si>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</si>
  <si>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</si>
  <si>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</si>
  <si>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</si>
  <si>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</si>
  <si>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</si>
  <si>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</si>
  <si>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</si>
  <si>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</si>
  <si>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</si>
  <si>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</si>
  <si>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</si>
  <si>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</si>
  <si>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</si>
  <si>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</si>
  <si>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</si>
  <si>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</si>
  <si>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</si>
  <si>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</si>
  <si>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</si>
  <si>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</si>
  <si>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</si>
  <si>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</si>
  <si>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</si>
  <si>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</si>
  <si>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</si>
  <si>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</si>
  <si>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</si>
  <si>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</si>
  <si>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</si>
  <si>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</si>
  <si>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</si>
  <si>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</si>
  <si>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</si>
  <si>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</si>
  <si>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</si>
  <si>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</si>
  <si>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</si>
  <si>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</si>
  <si>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</si>
  <si>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</si>
  <si>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</si>
  <si>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</si>
  <si>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</si>
  <si>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</si>
  <si>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</si>
  <si>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</si>
  <si>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</si>
  <si>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</si>
  <si>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</si>
  <si>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</si>
  <si>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</si>
  <si>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</si>
  <si>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</si>
  <si>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</si>
  <si>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</si>
  <si>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</si>
  <si>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</si>
  <si>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</si>
  <si>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</si>
  <si>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</si>
  <si>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</si>
  <si>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</si>
  <si>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</si>
  <si>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</si>
  <si>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</si>
  <si>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</si>
  <si>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</si>
  <si>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</si>
  <si>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</si>
  <si>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</si>
  <si>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</si>
  <si>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</si>
  <si>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</si>
  <si>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</si>
  <si>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</si>
  <si>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</si>
  <si>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</si>
  <si>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</si>
  <si>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</si>
  <si>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</si>
  <si>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</si>
  <si>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</si>
  <si>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</si>
  <si>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</si>
  <si>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</si>
  <si>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</si>
  <si>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</si>
  <si>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</si>
  <si>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</si>
  <si>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</si>
  <si>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</si>
  <si>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</si>
  <si>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</si>
  <si>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</si>
  <si>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</si>
  <si>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</si>
  <si>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</si>
  <si>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</si>
  <si>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</si>
  <si>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</si>
  <si>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</si>
  <si>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</si>
  <si>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</si>
  <si>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</si>
  <si>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</si>
  <si>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</si>
  <si>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</si>
  <si>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</si>
  <si>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</si>
  <si>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</si>
  <si>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</si>
  <si>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</si>
  <si>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</si>
  <si>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</si>
  <si>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</si>
  <si>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</si>
  <si>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</si>
  <si>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</si>
  <si>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</si>
  <si>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</si>
  <si>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</si>
  <si>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</si>
  <si>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</si>
  <si>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</si>
  <si>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</si>
  <si>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</si>
  <si>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</si>
  <si>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</si>
  <si>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</si>
  <si>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</si>
  <si>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</si>
  <si>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</si>
  <si>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</si>
  <si>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</si>
  <si>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</si>
  <si>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</si>
  <si>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</si>
  <si>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</si>
  <si>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</si>
  <si>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</si>
  <si>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</si>
  <si>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</si>
  <si>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</si>
  <si>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</si>
  <si>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</si>
  <si>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</si>
  <si>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</si>
  <si>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</si>
  <si>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</si>
  <si>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</si>
  <si>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</si>
  <si>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</si>
  <si>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</si>
  <si>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</si>
  <si>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</si>
  <si>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</si>
  <si>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</si>
  <si>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</si>
  <si>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</si>
  <si>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</si>
  <si>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</si>
  <si>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</si>
  <si>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</si>
  <si>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</si>
  <si>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</si>
  <si>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</si>
  <si>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</si>
  <si>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</si>
  <si>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</si>
  <si>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</si>
  <si>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</si>
  <si>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</si>
  <si>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</si>
  <si>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</si>
  <si>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</si>
  <si>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</si>
  <si>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</si>
  <si>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</si>
  <si>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</si>
  <si>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</si>
  <si>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</si>
  <si>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</si>
  <si>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</si>
  <si>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</si>
  <si>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</si>
  <si>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</si>
  <si>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</si>
  <si>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</si>
  <si>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</si>
  <si>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</si>
  <si>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</si>
  <si>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</si>
  <si>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</si>
  <si>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</si>
  <si>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</si>
  <si>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</si>
  <si>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</si>
  <si>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</si>
  <si>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</si>
  <si>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</si>
  <si>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</si>
  <si>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</si>
  <si>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</si>
  <si>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</si>
  <si>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</si>
  <si>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</si>
  <si>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</si>
  <si>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</si>
  <si>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</si>
  <si>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</si>
  <si>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</si>
  <si>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</si>
  <si>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</si>
  <si>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</si>
  <si>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</si>
  <si>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</si>
  <si>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</si>
  <si>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</si>
  <si>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</si>
  <si>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</si>
  <si>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</si>
  <si>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</si>
  <si>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</si>
  <si>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</si>
  <si>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</si>
  <si>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</si>
  <si>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</si>
  <si>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</si>
  <si>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</si>
  <si>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</si>
  <si>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</si>
  <si>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</si>
  <si>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</si>
  <si>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</si>
  <si>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</si>
  <si>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</si>
  <si>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</si>
  <si>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</si>
  <si>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</si>
  <si>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</si>
  <si>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</si>
  <si>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</si>
  <si>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</si>
  <si>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</si>
  <si>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</si>
  <si>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</si>
  <si>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</si>
  <si>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</si>
  <si>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</si>
  <si>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</si>
  <si>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</si>
  <si>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</si>
  <si>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</si>
  <si>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</si>
  <si>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</si>
  <si>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</si>
  <si>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</si>
  <si>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</si>
  <si>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</si>
  <si>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</si>
  <si>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</si>
  <si>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</si>
  <si>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</si>
  <si>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</si>
  <si>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</si>
  <si>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</si>
  <si>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</si>
  <si>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</si>
  <si>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</si>
  <si>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</si>
  <si>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</si>
  <si>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</si>
  <si>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</si>
  <si>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</si>
  <si>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</si>
  <si>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</si>
  <si>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</si>
  <si>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</si>
  <si>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</si>
  <si>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</si>
  <si>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</si>
  <si>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</si>
  <si>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</si>
  <si>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</si>
  <si>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</si>
  <si>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</si>
  <si>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</si>
  <si>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</si>
  <si>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</si>
  <si>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</si>
  <si>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</si>
  <si>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</si>
  <si>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</si>
  <si>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</si>
  <si>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</si>
  <si>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</si>
  <si>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</si>
  <si>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</si>
  <si>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</si>
  <si>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</si>
  <si>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</si>
  <si>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</si>
  <si>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</si>
  <si>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</si>
  <si>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</si>
  <si>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</si>
  <si>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</si>
  <si>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</si>
  <si>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</si>
  <si>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</si>
  <si>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</si>
  <si>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</si>
  <si>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</si>
  <si>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</si>
  <si>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</si>
  <si>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</si>
  <si>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</si>
  <si>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</si>
  <si>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</si>
  <si>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</si>
  <si>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</si>
  <si>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</si>
  <si>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</si>
  <si>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</si>
  <si>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</si>
  <si>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</si>
  <si>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</si>
  <si>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</si>
  <si>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</si>
  <si>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</si>
  <si>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</si>
  <si>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</si>
  <si>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</si>
  <si>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</si>
  <si>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</si>
  <si>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</si>
  <si>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</si>
  <si>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</si>
  <si>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</si>
  <si>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</si>
  <si>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</si>
  <si>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</si>
  <si>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</si>
  <si>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</si>
  <si>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</si>
  <si>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</si>
  <si>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</si>
  <si>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</si>
  <si>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</si>
  <si>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</si>
  <si>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</si>
  <si>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</si>
  <si>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</si>
  <si>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</si>
  <si>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</si>
  <si>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</si>
  <si>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</si>
  <si>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</si>
  <si>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</si>
  <si>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</si>
  <si>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</si>
  <si>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</si>
  <si>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</si>
  <si>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</si>
  <si>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</si>
  <si>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</si>
  <si>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</si>
  <si>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</si>
  <si>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</si>
  <si>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</si>
  <si>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</si>
  <si>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</si>
  <si>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</si>
  <si>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</si>
  <si>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</si>
  <si>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</si>
  <si>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</si>
  <si>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</si>
  <si>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</si>
  <si>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</si>
  <si>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</si>
  <si>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</si>
  <si>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</si>
  <si>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</si>
  <si>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</si>
  <si>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</si>
  <si>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</si>
  <si>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</si>
  <si>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</si>
  <si>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</si>
  <si>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</si>
  <si>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</si>
  <si>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</si>
  <si>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</si>
  <si>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</si>
  <si>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</si>
  <si>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</si>
  <si>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</si>
  <si>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</si>
  <si>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</si>
  <si>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</si>
  <si>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</si>
  <si>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</si>
  <si>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</si>
  <si>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</si>
  <si>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</si>
  <si>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</si>
  <si>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</si>
  <si>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</si>
  <si>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</si>
  <si>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</si>
  <si>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</si>
  <si>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</si>
  <si>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</si>
  <si>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</si>
  <si>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</si>
  <si>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</si>
  <si>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</si>
  <si>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</si>
  <si>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</si>
  <si>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</si>
  <si>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</si>
  <si>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</si>
  <si>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</si>
  <si>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</si>
  <si>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</si>
  <si>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</si>
  <si>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</si>
  <si>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</si>
  <si>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</si>
  <si>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</si>
  <si>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</si>
  <si>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</si>
  <si>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</si>
  <si>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</si>
  <si>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</si>
  <si>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</si>
  <si>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</si>
  <si>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</si>
  <si>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</si>
  <si>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</si>
  <si>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</si>
  <si>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</si>
  <si>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</si>
  <si>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</si>
  <si>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</si>
  <si>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</si>
  <si>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</si>
  <si>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</si>
  <si>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</si>
  <si>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</si>
  <si>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</si>
  <si>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</si>
  <si>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</si>
  <si>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</si>
  <si>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</si>
  <si>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</si>
  <si>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</si>
  <si>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</si>
  <si>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</si>
  <si>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</si>
  <si>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</si>
  <si>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</si>
  <si>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</si>
  <si>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</si>
  <si>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</si>
  <si>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</si>
  <si>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</si>
  <si>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</si>
  <si>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</si>
  <si>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</si>
  <si>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</si>
  <si>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</si>
  <si>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</si>
  <si>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</si>
  <si>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</si>
  <si>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</si>
  <si>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</si>
  <si>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</si>
  <si>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</si>
  <si>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</si>
  <si>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</si>
  <si>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</si>
  <si>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</si>
  <si>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</si>
  <si>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</si>
  <si>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</si>
  <si>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</si>
  <si>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</si>
  <si>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</si>
  <si>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</si>
  <si>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</si>
  <si>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</si>
  <si>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</si>
  <si>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</si>
  <si>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</si>
  <si>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</si>
  <si>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</si>
  <si>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</si>
  <si>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</si>
  <si>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</si>
  <si>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</si>
  <si>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</si>
  <si>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</si>
  <si>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</si>
  <si>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</si>
  <si>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</si>
  <si>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</si>
  <si>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</si>
  <si>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</si>
  <si>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</si>
  <si>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</si>
  <si>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</si>
  <si>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</si>
  <si>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</si>
  <si>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</si>
  <si>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</si>
  <si>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</si>
  <si>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</si>
  <si>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</si>
  <si>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</si>
  <si>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</si>
  <si>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</si>
  <si>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</si>
  <si>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</si>
  <si>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</si>
  <si>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</si>
  <si>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</si>
  <si>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</si>
  <si>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</si>
  <si>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</si>
  <si>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</si>
  <si>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</si>
  <si>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</si>
  <si>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</si>
  <si>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</si>
  <si>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</si>
  <si>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</si>
  <si>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</si>
  <si>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</si>
  <si>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</si>
  <si>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</si>
  <si>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</si>
  <si>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</si>
  <si>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</si>
  <si>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</si>
  <si>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</si>
  <si>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</si>
  <si>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</si>
  <si>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</si>
  <si>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</si>
  <si>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</si>
  <si>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</si>
  <si>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</si>
  <si>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</si>
  <si>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</si>
  <si>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</si>
  <si>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</si>
  <si>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</si>
  <si>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</si>
  <si>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</si>
  <si>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</si>
  <si>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</si>
  <si>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</si>
  <si>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</si>
  <si>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</si>
  <si>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</si>
  <si>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</si>
  <si>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</si>
  <si>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</si>
  <si>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</si>
  <si>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</si>
  <si>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</si>
  <si>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</si>
  <si>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</si>
  <si>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</si>
  <si>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</si>
  <si>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</si>
  <si>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</si>
  <si>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</si>
  <si>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</si>
  <si>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</si>
  <si>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</si>
  <si>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</si>
  <si>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</si>
  <si>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</si>
  <si>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</si>
  <si>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</si>
  <si>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</si>
  <si>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</si>
  <si>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</si>
  <si>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</si>
  <si>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</si>
  <si>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</si>
  <si>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</si>
  <si>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</si>
  <si>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</si>
  <si>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</si>
  <si>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</si>
  <si>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</si>
  <si>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</si>
  <si>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</si>
  <si>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</si>
  <si>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</si>
  <si>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</si>
  <si>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</si>
  <si>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</si>
  <si>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</si>
  <si>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</si>
  <si>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</si>
  <si>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</si>
  <si>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</si>
  <si>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</si>
  <si>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</si>
  <si>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</si>
  <si>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</si>
  <si>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</si>
  <si>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</si>
  <si>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</si>
  <si>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</si>
  <si>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</si>
  <si>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</si>
  <si>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</si>
  <si>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</si>
  <si>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</si>
  <si>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</si>
  <si>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</si>
  <si>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</si>
  <si>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</si>
  <si>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</si>
  <si>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</si>
  <si>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</si>
  <si>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</si>
  <si>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</si>
  <si>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</si>
  <si>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</si>
  <si>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</si>
  <si>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</si>
  <si>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</si>
  <si>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</si>
  <si>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</si>
  <si>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</si>
  <si>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</si>
  <si>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</si>
  <si>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</si>
  <si>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</si>
  <si>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</si>
  <si>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</si>
  <si>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</si>
  <si>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</si>
  <si>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</si>
  <si>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</si>
  <si>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</si>
  <si>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</si>
  <si>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</si>
  <si>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</si>
  <si>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</si>
  <si>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</si>
  <si>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</si>
  <si>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</si>
  <si>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</si>
  <si>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</si>
  <si>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</si>
  <si>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</si>
  <si>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</si>
  <si>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</si>
  <si>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</si>
  <si>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</si>
  <si>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</si>
  <si>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</si>
  <si>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</si>
  <si>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</si>
  <si>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</si>
  <si>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</si>
  <si>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</si>
  <si>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</si>
  <si>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</si>
  <si>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</si>
  <si>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</si>
  <si>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</si>
  <si>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</si>
  <si>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</si>
  <si>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</si>
  <si>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</si>
  <si>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</si>
  <si>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</si>
  <si>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</si>
  <si>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</si>
  <si>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</si>
  <si>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</si>
  <si>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</si>
  <si>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</si>
  <si>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</si>
  <si>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</si>
  <si>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</si>
  <si>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</si>
  <si>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</si>
  <si>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</si>
  <si>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</si>
  <si>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</si>
  <si>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</si>
  <si>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</si>
  <si>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</si>
  <si>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</si>
  <si>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</si>
  <si>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</si>
  <si>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</si>
  <si>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</si>
  <si>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</si>
  <si>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</si>
  <si>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</si>
  <si>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</si>
  <si>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</si>
  <si>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</si>
  <si>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</si>
  <si>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</si>
  <si>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</si>
  <si>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</si>
  <si>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</si>
  <si>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</si>
  <si>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</si>
  <si>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</si>
  <si>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</si>
  <si>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</si>
  <si>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</si>
  <si>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</si>
  <si>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</si>
  <si>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</si>
  <si>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</si>
  <si>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</si>
  <si>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</si>
  <si>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</si>
  <si>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</si>
  <si>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</si>
  <si>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</si>
  <si>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</si>
  <si>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</si>
  <si>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</si>
  <si>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</si>
  <si>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</si>
  <si>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</si>
  <si>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</si>
  <si>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</si>
  <si>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</si>
  <si>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</si>
  <si>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</si>
  <si>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</si>
  <si>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</si>
  <si>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</si>
  <si>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</si>
  <si>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</si>
  <si>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</si>
  <si>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</si>
  <si>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</si>
  <si>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</si>
  <si>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</si>
  <si>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</si>
  <si>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</si>
  <si>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</si>
  <si>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</si>
  <si>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</si>
  <si>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</si>
  <si>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</si>
  <si>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</si>
  <si>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</si>
  <si>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</si>
  <si>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</si>
  <si>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</si>
  <si>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</si>
  <si>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</si>
  <si>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</si>
  <si>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</si>
  <si>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</si>
  <si>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</si>
  <si>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</si>
  <si>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</si>
  <si>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</si>
  <si>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</si>
  <si>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</si>
  <si>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</si>
  <si>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</si>
  <si>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</si>
  <si>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</si>
  <si>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</si>
  <si>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</si>
  <si>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</si>
  <si>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</si>
  <si>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</si>
  <si>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</si>
  <si>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</si>
  <si>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</si>
  <si>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</si>
  <si>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</si>
  <si>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</si>
  <si>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</si>
  <si>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</si>
  <si>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</si>
  <si>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</si>
  <si>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</si>
  <si>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</si>
  <si>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</si>
  <si>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</si>
  <si>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</si>
  <si>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</si>
  <si>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</si>
  <si>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</si>
  <si>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</si>
  <si>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</si>
  <si>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</si>
  <si>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</si>
  <si>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</si>
  <si>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</si>
  <si>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</si>
  <si>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</si>
  <si>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</si>
  <si>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</si>
  <si>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</si>
  <si>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</si>
  <si>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</si>
  <si>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</si>
  <si>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</si>
  <si>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</si>
  <si>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</si>
  <si>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</si>
  <si>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</si>
  <si>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</si>
  <si>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</si>
  <si>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</si>
  <si>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</si>
  <si>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</si>
  <si>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</si>
  <si>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</si>
  <si>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</si>
  <si>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</si>
  <si>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</si>
  <si>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</si>
  <si>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</si>
  <si>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</si>
  <si>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</si>
  <si>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</si>
  <si>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</si>
  <si>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</si>
  <si>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</si>
  <si>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</si>
  <si>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</si>
  <si>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</si>
  <si>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</si>
  <si>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</si>
  <si>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</si>
  <si>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</si>
  <si>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</si>
  <si>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</si>
  <si>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</si>
  <si>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</si>
  <si>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</si>
  <si>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</si>
  <si>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</si>
  <si>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</si>
  <si>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</si>
  <si>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</si>
  <si>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</si>
  <si>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</si>
  <si>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</si>
  <si>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</si>
  <si>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</si>
  <si>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</si>
  <si>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</si>
  <si>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</si>
  <si>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</si>
  <si>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</si>
  <si>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</si>
  <si>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</si>
  <si>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</si>
  <si>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</si>
  <si>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</si>
  <si>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</si>
  <si>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</si>
  <si>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</si>
  <si>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</si>
  <si>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</si>
  <si>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</si>
  <si>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</si>
  <si>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</si>
  <si>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</si>
  <si>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</si>
  <si>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</si>
  <si>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</si>
  <si>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</si>
  <si>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</si>
  <si>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</si>
  <si>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</si>
  <si>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</si>
  <si>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</si>
  <si>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</si>
  <si>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</si>
  <si>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</si>
  <si>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</si>
  <si>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</si>
  <si>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</si>
  <si>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</si>
  <si>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</si>
  <si>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</si>
  <si>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</si>
  <si>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</si>
  <si>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</si>
  <si>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</si>
  <si>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</si>
  <si>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</si>
  <si>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</si>
  <si>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</si>
  <si>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</si>
  <si>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</si>
  <si>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</si>
  <si>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</si>
  <si>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</si>
  <si>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</si>
  <si>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</si>
  <si>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</si>
  <si>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</si>
  <si>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</si>
  <si>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</si>
  <si>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</si>
  <si>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</si>
  <si>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</si>
  <si>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</si>
  <si>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</si>
  <si>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</si>
  <si>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</si>
  <si>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</si>
  <si>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</si>
  <si>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</si>
  <si>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</si>
  <si>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</si>
  <si>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</si>
  <si>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</si>
  <si>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</si>
  <si>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</si>
  <si>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</si>
  <si>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</si>
  <si>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</si>
  <si>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</si>
  <si>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</si>
  <si>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</si>
  <si>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</si>
  <si>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</si>
  <si>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</si>
  <si>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</si>
  <si>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</si>
  <si>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</si>
  <si>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</si>
  <si>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</si>
  <si>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</si>
  <si>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</si>
  <si>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</si>
  <si>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</si>
  <si>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</si>
  <si>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</si>
  <si>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</si>
  <si>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</si>
  <si>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</si>
  <si>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</si>
  <si>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</si>
  <si>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</si>
  <si>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</si>
  <si>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</si>
  <si>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</si>
  <si>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</si>
  <si>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</si>
  <si>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</si>
  <si>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</si>
  <si>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</si>
  <si>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</si>
  <si>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</si>
  <si>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</si>
  <si>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</si>
  <si>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</si>
  <si>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</si>
  <si>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</si>
  <si>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</si>
  <si>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</si>
  <si>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</si>
  <si>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</si>
  <si>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</si>
  <si>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</si>
  <si>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</si>
  <si>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</si>
  <si>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</si>
  <si>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</si>
  <si>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</si>
  <si>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</si>
  <si>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</si>
  <si>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</si>
  <si>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</si>
  <si>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</si>
  <si>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</si>
  <si>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</si>
  <si>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</si>
  <si>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</si>
  <si>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</si>
  <si>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</si>
  <si>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</si>
  <si>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</si>
  <si>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</si>
  <si>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</si>
  <si>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</si>
  <si>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</si>
  <si>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</si>
  <si>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</si>
  <si>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</si>
  <si>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</si>
  <si>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</si>
  <si>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</si>
  <si>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</si>
  <si>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</si>
  <si>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</si>
  <si>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</si>
  <si>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</si>
  <si>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</si>
  <si>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</si>
  <si>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</si>
  <si>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</si>
  <si>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</si>
  <si>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</si>
  <si>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</si>
  <si>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</si>
  <si>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</si>
  <si>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</si>
  <si>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</si>
  <si>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</si>
  <si>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</si>
  <si>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</si>
  <si>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</si>
  <si>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</si>
  <si>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</si>
  <si>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</si>
  <si>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</si>
  <si>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</si>
  <si>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</si>
  <si>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</si>
  <si>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</si>
  <si>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</si>
  <si>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</si>
  <si>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</si>
  <si>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</si>
  <si>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</si>
  <si>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</si>
  <si>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</si>
  <si>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</si>
  <si>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</si>
  <si>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</si>
  <si>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</si>
  <si>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</si>
  <si>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</si>
  <si>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</si>
  <si>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</si>
  <si>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</si>
  <si>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</si>
  <si>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</si>
  <si>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</si>
  <si>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</si>
  <si>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</si>
  <si>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</si>
  <si>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</si>
  <si>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</si>
  <si>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</si>
  <si>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</si>
  <si>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</si>
  <si>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</si>
  <si>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</si>
  <si>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</si>
  <si>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</si>
  <si>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</si>
  <si>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</si>
  <si>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</si>
  <si>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</si>
  <si>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</si>
  <si>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</si>
  <si>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</si>
  <si>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</si>
  <si>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</si>
  <si>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</si>
  <si>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</si>
  <si>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</si>
  <si>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</si>
  <si>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</si>
  <si>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</si>
  <si>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</si>
  <si>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</si>
  <si>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</si>
  <si>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</si>
  <si>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</si>
  <si>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</si>
  <si>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</si>
  <si>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</si>
  <si>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</si>
  <si>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</si>
  <si>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</si>
  <si>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</si>
  <si>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</si>
  <si>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</si>
  <si>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</si>
  <si>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</si>
  <si>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</si>
  <si>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</si>
  <si>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</si>
  <si>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</si>
  <si>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</si>
  <si>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</si>
  <si>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</si>
  <si>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</si>
  <si>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</si>
  <si>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</si>
  <si>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</si>
  <si>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</si>
  <si>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</si>
  <si>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</si>
  <si>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</si>
  <si>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</si>
  <si>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</si>
  <si>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</si>
  <si>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</si>
  <si>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</si>
  <si>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</si>
  <si>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</si>
  <si>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</si>
  <si>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</si>
  <si>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</si>
  <si>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</si>
  <si>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</si>
  <si>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</si>
  <si>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</si>
  <si>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</si>
  <si>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</si>
  <si>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</si>
  <si>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</si>
  <si>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</si>
  <si>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</si>
  <si>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</si>
  <si>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</si>
  <si>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</si>
  <si>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</si>
  <si>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</si>
  <si>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</si>
  <si>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</si>
  <si>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</si>
  <si>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</si>
  <si>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</si>
  <si>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</si>
  <si>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</si>
  <si>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</si>
  <si>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</si>
  <si>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</si>
  <si>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</si>
  <si>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</si>
  <si>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</si>
  <si>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</si>
  <si>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</si>
  <si>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</si>
  <si>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</si>
  <si>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</si>
  <si>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</si>
  <si>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</si>
  <si>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</si>
  <si>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</si>
  <si>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</si>
  <si>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</si>
  <si>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</si>
  <si>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</si>
  <si>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</si>
  <si>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</si>
  <si>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</si>
  <si>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</si>
  <si>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</si>
  <si>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</si>
  <si>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</si>
  <si>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</si>
  <si>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</si>
  <si>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</si>
  <si>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</si>
  <si>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</si>
  <si>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</si>
  <si>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</si>
  <si>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</si>
  <si>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</si>
  <si>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</si>
  <si>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</si>
  <si>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</si>
  <si>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</si>
  <si>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</si>
  <si>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</si>
  <si>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</si>
  <si>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</si>
  <si>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</si>
  <si>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</si>
  <si>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</si>
  <si>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</si>
  <si>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</si>
  <si>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</si>
  <si>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</si>
  <si>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</si>
  <si>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</si>
  <si>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</si>
  <si>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</si>
  <si>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</si>
  <si>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</si>
  <si>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</si>
  <si>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</si>
  <si>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</si>
  <si>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</si>
  <si>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</si>
  <si>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</si>
  <si>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</si>
  <si>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</si>
  <si>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</si>
  <si>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</si>
  <si>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</si>
  <si>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</si>
  <si>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</si>
  <si>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</si>
  <si>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</si>
  <si>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</si>
  <si>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</si>
  <si>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</si>
  <si>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</si>
  <si>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</si>
  <si>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</si>
  <si>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</si>
  <si>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</si>
  <si>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</si>
  <si>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</si>
  <si>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</si>
  <si>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</si>
  <si>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</si>
  <si>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</si>
  <si>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</si>
  <si>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</si>
  <si>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</si>
  <si>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</si>
  <si>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</si>
  <si>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</si>
  <si>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</si>
  <si>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</si>
  <si>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</si>
  <si>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</si>
  <si>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</si>
  <si>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</si>
  <si>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</si>
  <si>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</si>
  <si>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</si>
  <si>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</si>
  <si>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</si>
  <si>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</si>
  <si>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</si>
  <si>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</si>
  <si>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</si>
  <si>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</si>
  <si>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</si>
  <si>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</si>
  <si>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</si>
  <si>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</si>
  <si>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</si>
  <si>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</si>
  <si>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</si>
  <si>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</si>
  <si>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</si>
  <si>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</si>
  <si>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</si>
  <si>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</si>
  <si>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</si>
  <si>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</si>
  <si>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</si>
  <si>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</si>
  <si>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</si>
  <si>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</si>
  <si>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</si>
  <si>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</si>
  <si>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</si>
  <si>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</si>
  <si>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</si>
  <si>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</si>
  <si>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</si>
  <si>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</si>
  <si>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</si>
  <si>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</si>
  <si>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</si>
  <si>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</si>
  <si>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</si>
  <si>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</si>
  <si>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</si>
  <si>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</si>
  <si>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</si>
  <si>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</si>
  <si>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</si>
  <si>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</si>
  <si>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</si>
  <si>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</si>
  <si>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</si>
  <si>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</si>
  <si>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</si>
  <si>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</si>
  <si>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</si>
  <si>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</si>
  <si>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</si>
  <si>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</si>
  <si>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</si>
  <si>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</si>
  <si>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</si>
  <si>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</si>
  <si>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</si>
  <si>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</si>
  <si>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</si>
  <si>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</si>
  <si>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</si>
  <si>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</si>
  <si>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</si>
  <si>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</si>
  <si>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</si>
  <si>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</si>
  <si>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</si>
  <si>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</si>
  <si>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</si>
  <si>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</si>
  <si>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</si>
  <si>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</si>
  <si>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</si>
  <si>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</si>
  <si>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</si>
  <si>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</si>
  <si>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</si>
  <si>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</si>
  <si>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</si>
  <si>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</si>
  <si>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</si>
  <si>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</si>
  <si>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</si>
  <si>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</si>
  <si>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</si>
  <si>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</si>
  <si>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</si>
  <si>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</si>
  <si>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</si>
  <si>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</si>
  <si>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</si>
  <si>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</si>
  <si>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</si>
  <si>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</si>
  <si>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</si>
  <si>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</si>
  <si>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</si>
  <si>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</si>
  <si>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</si>
  <si>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</si>
  <si>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</si>
  <si>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</si>
  <si>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</si>
  <si>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</si>
  <si>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</si>
  <si>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</si>
  <si>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</si>
  <si>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</si>
  <si>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</si>
  <si>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</si>
  <si>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</si>
  <si>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</si>
  <si>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</si>
  <si>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</si>
  <si>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</si>
  <si>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</si>
  <si>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</si>
  <si>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</si>
  <si>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</si>
  <si>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</si>
  <si>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</si>
  <si>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</si>
  <si>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</si>
  <si>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</si>
  <si>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</si>
  <si>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</si>
  <si>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</si>
  <si>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</si>
  <si>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</si>
  <si>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</si>
  <si>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</si>
  <si>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</si>
  <si>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</si>
  <si>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</si>
  <si>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</si>
  <si>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</si>
  <si>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</si>
  <si>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</si>
  <si>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</si>
  <si>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</si>
  <si>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</si>
  <si>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</si>
  <si>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</si>
  <si>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</si>
  <si>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</si>
  <si>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</si>
  <si>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</si>
  <si>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</si>
  <si>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</si>
  <si>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</si>
  <si>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</si>
  <si>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</si>
  <si>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</si>
  <si>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</si>
  <si>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</si>
  <si>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</si>
  <si>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</si>
  <si>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</si>
  <si>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</si>
  <si>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</si>
  <si>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</si>
  <si>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</si>
  <si>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</si>
  <si>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</si>
  <si>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</si>
  <si>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</si>
  <si>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</si>
  <si>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</si>
  <si>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</si>
  <si>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</si>
  <si>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</si>
  <si>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</si>
  <si>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</si>
  <si>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</si>
  <si>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</si>
  <si>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</si>
  <si>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</si>
  <si>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</si>
  <si>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</si>
  <si>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</si>
  <si>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</si>
  <si>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</si>
  <si>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</si>
  <si>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</si>
  <si>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</si>
  <si>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</si>
  <si>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</si>
  <si>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</si>
  <si>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</si>
  <si>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</si>
  <si>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</si>
  <si>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</si>
  <si>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</si>
  <si>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</si>
  <si>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</si>
  <si>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</si>
  <si>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</si>
  <si>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</si>
  <si>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</si>
  <si>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</si>
  <si>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</si>
  <si>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</si>
  <si>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</si>
  <si>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</si>
  <si>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</si>
  <si>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</si>
  <si>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</si>
  <si>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</si>
  <si>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</si>
  <si>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</si>
  <si>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</si>
  <si>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</si>
  <si>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</si>
  <si>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</si>
  <si>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</si>
  <si>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</si>
  <si>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</si>
  <si>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</si>
  <si>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</si>
  <si>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</si>
  <si>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</si>
  <si>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</si>
  <si>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</si>
  <si>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</si>
  <si>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</si>
  <si>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</si>
  <si>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</si>
  <si>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</si>
  <si>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</si>
  <si>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</si>
  <si>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</si>
  <si>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</si>
  <si>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</si>
  <si>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</si>
  <si>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</si>
  <si>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</si>
  <si>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</si>
  <si>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</si>
  <si>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</si>
  <si>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</si>
  <si>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</si>
  <si>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</si>
  <si>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</si>
  <si>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</si>
  <si>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</si>
  <si>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</si>
  <si>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</si>
  <si>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</si>
  <si>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</si>
  <si>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</si>
  <si>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</si>
  <si>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</si>
  <si>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</si>
  <si>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</si>
  <si>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</si>
  <si>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</si>
  <si>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</si>
  <si>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</si>
  <si>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</si>
  <si>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</si>
  <si>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</si>
  <si>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</si>
  <si>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</si>
  <si>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</si>
  <si>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</si>
  <si>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</si>
  <si>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</si>
  <si>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</si>
  <si>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</si>
  <si>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</si>
  <si>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</si>
  <si>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</si>
  <si>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</si>
  <si>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</si>
  <si>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</si>
  <si>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</si>
  <si>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</si>
  <si>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</si>
  <si>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</si>
  <si>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</si>
  <si>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</si>
  <si>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</si>
  <si>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</si>
  <si>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</si>
  <si>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</si>
  <si>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</si>
  <si>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</si>
  <si>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</si>
  <si>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</si>
  <si>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</si>
  <si>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</si>
  <si>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</si>
  <si>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</si>
  <si>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</si>
  <si>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</si>
  <si>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</si>
  <si>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</si>
  <si>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</si>
  <si>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</si>
  <si>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</si>
  <si>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</si>
  <si>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</si>
  <si>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</si>
  <si>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</si>
  <si>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</si>
  <si>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</si>
  <si>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</si>
  <si>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</si>
  <si>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</si>
  <si>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</si>
  <si>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</si>
  <si>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</si>
  <si>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</si>
  <si>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</si>
  <si>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</si>
  <si>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</si>
  <si>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</si>
  <si>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</si>
  <si>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</si>
  <si>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</si>
  <si>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</si>
  <si>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</si>
  <si>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</si>
  <si>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</si>
  <si>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</si>
  <si>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</si>
  <si>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</si>
  <si>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</si>
  <si>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</si>
  <si>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</si>
  <si>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</si>
  <si>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</si>
  <si>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</si>
  <si>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</si>
  <si>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</si>
  <si>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</si>
  <si>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</si>
  <si>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</si>
  <si>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</si>
  <si>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</si>
  <si>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</si>
  <si>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</si>
  <si>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</si>
  <si>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</si>
  <si>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</si>
  <si>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</si>
  <si>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</si>
  <si>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</si>
  <si>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</si>
  <si>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</si>
  <si>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</si>
  <si>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</si>
  <si>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</si>
  <si>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</si>
  <si>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</si>
  <si>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</si>
  <si>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</si>
  <si>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</si>
  <si>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</si>
  <si>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</si>
  <si>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</si>
  <si>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</si>
  <si>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</si>
  <si>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</si>
  <si>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</si>
  <si>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</si>
  <si>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</si>
  <si>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</si>
  <si>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</si>
  <si>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</si>
  <si>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</si>
  <si>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</si>
  <si>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</si>
  <si>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</si>
  <si>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</si>
  <si>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</si>
  <si>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</si>
  <si>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</si>
  <si>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</si>
  <si>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</si>
  <si>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</si>
  <si>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</si>
  <si>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</si>
  <si>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</si>
  <si>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</si>
  <si>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</si>
  <si>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</si>
  <si>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</si>
  <si>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</si>
  <si>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</si>
  <si>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</si>
  <si>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</si>
  <si>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</si>
  <si>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</si>
  <si>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</si>
  <si>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</si>
  <si>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</si>
  <si>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</si>
  <si>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</si>
  <si>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</si>
  <si>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</si>
  <si>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</si>
  <si>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</si>
  <si>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</si>
  <si>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</si>
  <si>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</si>
  <si>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</si>
  <si>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</si>
  <si>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</si>
  <si>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</si>
  <si>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</si>
  <si>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</si>
  <si>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</si>
  <si>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</si>
  <si>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</si>
  <si>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</si>
  <si>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</si>
  <si>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</si>
  <si>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</si>
  <si>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</si>
  <si>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</si>
  <si>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</si>
  <si>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</si>
  <si>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</si>
  <si>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</si>
  <si>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</si>
  <si>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</si>
  <si>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</si>
  <si>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</si>
  <si>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</si>
  <si>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</si>
  <si>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</si>
  <si>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</si>
  <si>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</si>
  <si>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</si>
  <si>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</si>
  <si>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</si>
  <si>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</si>
  <si>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</si>
  <si>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</si>
  <si>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</si>
  <si>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</si>
  <si>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</si>
  <si>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</si>
  <si>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</si>
  <si>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</si>
  <si>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</si>
  <si>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</si>
  <si>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</si>
  <si>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</si>
  <si>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</si>
  <si>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</si>
  <si>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</si>
  <si>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</si>
  <si>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</si>
  <si>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</si>
  <si>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</si>
  <si>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</si>
  <si>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</si>
  <si>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</si>
  <si>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</si>
  <si>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</si>
  <si>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</si>
  <si>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</si>
  <si>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</si>
  <si>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</si>
  <si>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</si>
  <si>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</si>
  <si>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</si>
  <si>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</si>
  <si>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</si>
  <si>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</si>
  <si>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</si>
  <si>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</si>
  <si>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</si>
  <si>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</si>
  <si>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</si>
  <si>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</si>
  <si>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</si>
  <si>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</si>
  <si>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</si>
  <si>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</si>
  <si>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</si>
  <si>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</si>
  <si>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</si>
  <si>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</si>
  <si>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</si>
  <si>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</si>
  <si>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</si>
  <si>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</si>
  <si>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</si>
  <si>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</si>
  <si>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</si>
  <si>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</si>
  <si>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</si>
  <si>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</si>
  <si>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</si>
  <si>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</si>
  <si>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</si>
  <si>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</si>
  <si>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</si>
  <si>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</si>
  <si>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</si>
  <si>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</si>
  <si>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</si>
  <si>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</si>
  <si>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</si>
  <si>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</si>
  <si>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</si>
  <si>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</si>
  <si>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</si>
  <si>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</si>
  <si>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</si>
  <si>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</si>
  <si>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</si>
  <si>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</si>
  <si>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</si>
  <si>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</si>
  <si>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</si>
  <si>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</si>
  <si>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</si>
  <si>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</si>
  <si>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</si>
  <si>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</si>
  <si>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</si>
  <si>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</si>
  <si>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</si>
  <si>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</si>
  <si>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</si>
  <si>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</si>
  <si>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</si>
  <si>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</si>
  <si>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</si>
  <si>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</si>
  <si>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</si>
  <si>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</si>
  <si>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</si>
  <si>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</si>
  <si>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</si>
  <si>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</si>
  <si>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</si>
  <si>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</si>
  <si>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</si>
  <si>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</si>
  <si>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</si>
  <si>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</si>
  <si>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</si>
  <si>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</si>
  <si>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</si>
  <si>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</si>
  <si>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</si>
  <si>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</si>
  <si>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</si>
  <si>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</si>
  <si>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</si>
  <si>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</si>
  <si>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</si>
  <si>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</si>
  <si>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</si>
  <si>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</si>
  <si>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</si>
  <si>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</si>
  <si>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</si>
  <si>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</si>
  <si>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</si>
  <si>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</si>
  <si>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</si>
  <si>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</si>
  <si>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</si>
  <si>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</si>
  <si>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</si>
  <si>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</si>
  <si>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</si>
  <si>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</si>
  <si>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</si>
  <si>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</si>
  <si>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</si>
  <si>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</si>
  <si>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</si>
  <si>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</si>
  <si>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</si>
  <si>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</si>
  <si>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</si>
  <si>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</si>
  <si>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</si>
  <si>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</si>
  <si>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</si>
  <si>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</si>
  <si>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</si>
  <si>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</si>
  <si>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</si>
  <si>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</si>
  <si>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</si>
  <si>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</si>
  <si>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</si>
  <si>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</si>
  <si>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</si>
  <si>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</si>
  <si>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</si>
  <si>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</si>
  <si>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</si>
  <si>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</si>
  <si>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</si>
  <si>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</si>
  <si>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</si>
  <si>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</si>
  <si>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</si>
  <si>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</si>
  <si>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</si>
  <si>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</si>
  <si>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</si>
  <si>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</si>
  <si>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</si>
  <si>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</si>
  <si>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</si>
  <si>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</si>
  <si>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</si>
  <si>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</si>
  <si>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</si>
  <si>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</si>
  <si>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</si>
  <si>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</si>
  <si>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</si>
  <si>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</si>
  <si>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</si>
  <si>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</si>
  <si>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</si>
  <si>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</si>
  <si>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</si>
  <si>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</si>
  <si>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</si>
  <si>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</si>
  <si>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</si>
  <si>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</si>
  <si>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</si>
  <si>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</si>
  <si>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</si>
  <si>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</si>
  <si>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</si>
  <si>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</si>
  <si>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</si>
  <si>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</si>
  <si>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</si>
  <si>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</si>
  <si>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</si>
  <si>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</si>
  <si>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</si>
  <si>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</si>
  <si>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</si>
  <si>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</si>
  <si>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</si>
  <si>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</si>
  <si>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</si>
  <si>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</si>
  <si>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</si>
  <si>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</si>
  <si>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</si>
  <si>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</si>
  <si>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</si>
  <si>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</si>
  <si>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</si>
  <si>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</si>
  <si>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</si>
  <si>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</si>
  <si>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</si>
  <si>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</si>
  <si>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</si>
  <si>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</si>
  <si>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</si>
  <si>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</si>
  <si>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</si>
  <si>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</si>
  <si>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</si>
  <si>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</si>
  <si>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</si>
  <si>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</si>
  <si>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</si>
  <si>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</si>
  <si>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</si>
  <si>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</si>
  <si>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</si>
  <si>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</si>
  <si>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</si>
  <si>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</si>
  <si>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</si>
  <si>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</si>
  <si>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</si>
  <si>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</si>
  <si>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</si>
  <si>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</si>
  <si>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</si>
  <si>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</si>
  <si>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</si>
  <si>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</si>
  <si>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</si>
  <si>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</si>
  <si>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</si>
  <si>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</si>
  <si>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</si>
  <si>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</si>
  <si>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</si>
  <si>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</si>
  <si>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</si>
  <si>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</si>
  <si>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</si>
  <si>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</si>
  <si>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</si>
  <si>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</si>
  <si>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</si>
  <si>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</si>
  <si>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</si>
  <si>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</si>
  <si>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</si>
  <si>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</si>
  <si>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</si>
  <si>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</si>
  <si>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</si>
  <si>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</si>
  <si>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</si>
  <si>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</si>
  <si>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</si>
  <si>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</si>
  <si>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</si>
  <si>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</si>
  <si>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</si>
  <si>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</si>
  <si>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</si>
  <si>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</si>
  <si>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</si>
  <si>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</si>
  <si>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</si>
  <si>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</si>
  <si>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</si>
  <si>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</si>
  <si>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</si>
  <si>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</si>
  <si>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</si>
  <si>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</si>
  <si>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</si>
  <si>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</si>
  <si>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</si>
  <si>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</si>
  <si>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</si>
  <si>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</si>
  <si>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</si>
  <si>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</si>
  <si>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</si>
  <si>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</si>
  <si>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</si>
  <si>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</si>
  <si>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</si>
  <si>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</si>
  <si>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</si>
  <si>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</si>
  <si>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</si>
  <si>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</si>
  <si>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</si>
  <si>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</si>
  <si>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</si>
  <si>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</si>
  <si>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</si>
  <si>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</si>
  <si>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</si>
  <si>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</si>
  <si>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</si>
  <si>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</si>
  <si>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</si>
  <si>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</si>
  <si>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</si>
  <si>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</si>
  <si>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</si>
  <si>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</si>
  <si>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</si>
  <si>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</si>
  <si>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</si>
  <si>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</si>
  <si>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</si>
  <si>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</si>
  <si>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</si>
  <si>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</si>
  <si>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</si>
  <si>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</si>
  <si>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</si>
  <si>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</si>
  <si>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</si>
  <si>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</si>
  <si>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</si>
  <si>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</si>
  <si>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</si>
  <si>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</si>
  <si>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</si>
  <si>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</si>
  <si>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</si>
  <si>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</si>
  <si>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</si>
  <si>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</si>
  <si>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</si>
  <si>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</si>
  <si>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</si>
  <si>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</si>
  <si>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</si>
  <si>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</si>
  <si>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</si>
  <si>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</si>
  <si>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</si>
  <si>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</si>
  <si>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</si>
  <si>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</si>
  <si>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</si>
  <si>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</si>
  <si>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</si>
  <si>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</si>
  <si>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</si>
  <si>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</si>
  <si>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</si>
  <si>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</si>
  <si>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</si>
  <si>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</si>
  <si>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</si>
  <si>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</si>
  <si>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</si>
  <si>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</si>
  <si>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</si>
  <si>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</si>
  <si>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</si>
  <si>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</si>
  <si>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</si>
  <si>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</si>
  <si>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</si>
  <si>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</si>
  <si>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</si>
  <si>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</si>
  <si>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</si>
  <si>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</si>
  <si>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</si>
  <si>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</si>
  <si>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</si>
  <si>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</si>
  <si>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</si>
  <si>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</si>
  <si>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</si>
  <si>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</si>
  <si>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</si>
  <si>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</si>
  <si>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</si>
  <si>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</si>
  <si>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</si>
  <si>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</si>
  <si>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</si>
  <si>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</si>
  <si>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</si>
  <si>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</si>
  <si>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</si>
  <si>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</si>
  <si>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</si>
  <si>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</si>
  <si>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</si>
  <si>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</si>
  <si>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</si>
  <si>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</si>
  <si>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</si>
  <si>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</si>
  <si>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</si>
  <si>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</si>
  <si>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</si>
  <si>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</si>
  <si>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</si>
  <si>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</si>
  <si>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</si>
  <si>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</si>
  <si>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</si>
  <si>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</si>
  <si>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</si>
  <si>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</si>
  <si>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</si>
  <si>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</si>
  <si>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</si>
  <si>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</si>
  <si>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</si>
  <si>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</si>
  <si>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</si>
  <si>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</si>
  <si>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</si>
  <si>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</si>
  <si>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</si>
  <si>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</si>
  <si>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</si>
  <si>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</si>
  <si>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</si>
  <si>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</si>
  <si>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</si>
  <si>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</si>
  <si>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</si>
  <si>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</si>
  <si>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</si>
  <si>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</si>
  <si>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</si>
  <si>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</si>
  <si>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</si>
  <si>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</si>
  <si>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</si>
  <si>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</si>
  <si>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</si>
  <si>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</si>
  <si>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</si>
  <si>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</si>
  <si>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</si>
  <si>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</si>
  <si>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</si>
  <si>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</si>
  <si>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</si>
  <si>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</si>
  <si>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</si>
  <si>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</si>
  <si>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</si>
  <si>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</si>
  <si>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</si>
  <si>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</si>
  <si>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</si>
  <si>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</si>
  <si>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</si>
  <si>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</si>
  <si>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</si>
  <si>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</si>
  <si>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</si>
  <si>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</si>
  <si>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</si>
  <si>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</si>
  <si>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</si>
  <si>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</si>
  <si>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</si>
  <si>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</si>
  <si>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</si>
  <si>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</si>
  <si>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</si>
  <si>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</si>
  <si>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</si>
  <si>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</si>
  <si>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</si>
  <si>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</si>
  <si>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</si>
  <si>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</si>
  <si>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</si>
  <si>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</si>
  <si>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</si>
  <si>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</si>
  <si>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</si>
  <si>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</si>
  <si>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</si>
  <si>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</si>
  <si>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</si>
  <si>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</si>
  <si>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</si>
  <si>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</si>
  <si>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</si>
  <si>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</si>
  <si>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</si>
  <si>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</si>
  <si>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</si>
  <si>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</si>
  <si>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</si>
  <si>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</si>
  <si>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</si>
  <si>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</si>
  <si>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</si>
  <si>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</si>
  <si>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</si>
  <si>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</si>
  <si>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</si>
  <si>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</si>
  <si>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</si>
  <si>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</si>
  <si>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</si>
  <si>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</si>
  <si>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</si>
  <si>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</si>
  <si>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</si>
  <si>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</si>
  <si>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</si>
  <si>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</si>
  <si>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</si>
  <si>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</si>
  <si>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</si>
  <si>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</si>
  <si>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</si>
  <si>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</si>
  <si>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</si>
  <si>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</si>
  <si>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</si>
  <si>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</si>
  <si>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</si>
  <si>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</si>
  <si>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</si>
  <si>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</si>
  <si>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</si>
  <si>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</si>
  <si>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</si>
  <si>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</si>
  <si>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</si>
  <si>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</si>
  <si>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</si>
  <si>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</si>
  <si>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</si>
  <si>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</si>
  <si>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</si>
  <si>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</si>
  <si>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</si>
  <si>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</si>
  <si>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</si>
  <si>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</si>
  <si>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</si>
  <si>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</si>
  <si>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</si>
  <si>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</si>
  <si>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</si>
  <si>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</si>
  <si>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</si>
  <si>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</si>
  <si>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</si>
  <si>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</si>
  <si>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</si>
  <si>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</si>
  <si>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</si>
  <si>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</si>
  <si>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</si>
  <si>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</si>
  <si>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</si>
  <si>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</si>
  <si>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</si>
  <si>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</si>
  <si>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</si>
  <si>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</si>
  <si>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</si>
  <si>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</si>
  <si>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</si>
  <si>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</si>
  <si>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</si>
  <si>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</si>
  <si>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</si>
  <si>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</si>
  <si>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</si>
  <si>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</si>
  <si>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</si>
  <si>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</si>
  <si>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</si>
  <si>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</si>
  <si>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</si>
  <si>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</si>
  <si>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</si>
  <si>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</si>
  <si>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</si>
  <si>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</si>
  <si>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</si>
  <si>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</si>
  <si>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</si>
  <si>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</si>
  <si>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</si>
  <si>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</si>
  <si>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</si>
  <si>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</si>
  <si>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</si>
  <si>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</si>
  <si>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</si>
  <si>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</si>
  <si>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</si>
  <si>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</si>
  <si>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</si>
  <si>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</si>
  <si>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</si>
  <si>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</si>
  <si>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</si>
  <si>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</si>
  <si>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</si>
  <si>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</si>
  <si>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</si>
  <si>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</si>
  <si>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</si>
  <si>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</si>
  <si>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</si>
  <si>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</si>
  <si>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</si>
  <si>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</si>
  <si>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</si>
  <si>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</si>
  <si>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</si>
  <si>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</si>
  <si>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</si>
  <si>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</si>
  <si>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</si>
  <si>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</si>
  <si>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</si>
  <si>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</si>
  <si>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</si>
  <si>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</si>
  <si>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</si>
  <si>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</si>
  <si>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</si>
  <si>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</si>
  <si>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</si>
  <si>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</si>
  <si>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</si>
  <si>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</si>
  <si>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</si>
  <si>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</si>
  <si>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</si>
  <si>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</si>
  <si>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</si>
  <si>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</si>
  <si>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</si>
  <si>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</si>
  <si>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</si>
  <si>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</si>
  <si>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</si>
  <si>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</si>
  <si>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</si>
  <si>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</si>
  <si>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</si>
  <si>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</si>
  <si>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</si>
  <si>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</si>
  <si>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</si>
  <si>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</si>
  <si>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</si>
  <si>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</si>
  <si>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</si>
  <si>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</si>
  <si>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</si>
  <si>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</si>
  <si>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</si>
  <si>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</si>
  <si>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</si>
  <si>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</si>
  <si>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</si>
  <si>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</si>
  <si>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</si>
  <si>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</si>
  <si>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</si>
  <si>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</si>
  <si>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</si>
  <si>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</si>
  <si>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</si>
  <si>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</si>
  <si>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</si>
  <si>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</si>
  <si>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</si>
  <si>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</si>
  <si>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</si>
  <si>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</si>
  <si>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</si>
  <si>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</si>
  <si>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</si>
  <si>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</si>
  <si>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</si>
  <si>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</si>
  <si>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</si>
  <si>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</si>
  <si>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</si>
  <si>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</si>
  <si>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</si>
  <si>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</si>
  <si>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</si>
  <si>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</si>
  <si>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</si>
  <si>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</si>
  <si>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</si>
  <si>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</si>
  <si>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</si>
  <si>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</si>
  <si>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</si>
  <si>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</si>
  <si>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</si>
  <si>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</si>
  <si>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</si>
  <si>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</si>
  <si>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</si>
  <si>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</si>
  <si>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</si>
  <si>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</si>
  <si>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</si>
  <si>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</si>
  <si>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</si>
  <si>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</si>
  <si>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</si>
  <si>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</si>
  <si>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</si>
  <si>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</si>
  <si>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</si>
  <si>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</si>
  <si>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</si>
  <si>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</si>
  <si>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</si>
  <si>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</si>
  <si>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</si>
  <si>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</si>
  <si>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</si>
  <si>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</si>
  <si>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</si>
  <si>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</si>
  <si>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</si>
  <si>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</si>
  <si>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</si>
  <si>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</si>
  <si>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</si>
  <si>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</si>
  <si>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</si>
  <si>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</si>
  <si>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</si>
  <si>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</si>
  <si>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</si>
  <si>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</si>
  <si>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</si>
  <si>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</si>
  <si>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</si>
  <si>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</si>
  <si>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</si>
  <si>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</si>
  <si>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</si>
  <si>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</si>
  <si>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</si>
  <si>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</si>
  <si>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</si>
  <si>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</si>
  <si>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</si>
  <si>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</si>
  <si>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</si>
  <si>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</si>
  <si>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</si>
  <si>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</si>
  <si>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</si>
  <si>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</si>
  <si>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</si>
  <si>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</si>
  <si>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</si>
  <si>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</si>
  <si>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</si>
  <si>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</si>
  <si>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</si>
  <si>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</si>
  <si>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</si>
  <si>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</si>
  <si>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</si>
  <si>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</si>
  <si>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</si>
  <si>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</si>
  <si>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</si>
  <si>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</si>
  <si>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</si>
  <si>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</si>
  <si>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</si>
  <si>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</si>
  <si>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</si>
  <si>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</si>
  <si>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</si>
  <si>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</si>
  <si>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</si>
  <si>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</si>
  <si>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</si>
  <si>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</si>
  <si>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</si>
  <si>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</si>
  <si>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</si>
  <si>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</si>
  <si>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</si>
  <si>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</si>
  <si>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</si>
  <si>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</si>
  <si>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</si>
  <si>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</si>
  <si>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</si>
  <si>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</si>
  <si>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</si>
  <si>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</si>
  <si>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</si>
  <si>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</si>
  <si>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</si>
  <si>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</si>
  <si>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</si>
  <si>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</si>
  <si>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</si>
  <si>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</si>
  <si>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</si>
  <si>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</si>
  <si>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</si>
  <si>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</si>
  <si>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</si>
  <si>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</si>
  <si>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</si>
  <si>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</si>
  <si>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</si>
  <si>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</si>
  <si>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</si>
  <si>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</si>
  <si>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</si>
  <si>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</si>
  <si>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</si>
  <si>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</si>
  <si>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</si>
  <si>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</si>
  <si>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</si>
  <si>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</si>
  <si>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</si>
  <si>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</si>
  <si>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</si>
  <si>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</si>
  <si>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</si>
  <si>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</si>
  <si>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</si>
  <si>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</si>
  <si>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</si>
  <si>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</si>
  <si>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</si>
  <si>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</si>
  <si>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</si>
  <si>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</si>
  <si>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</si>
  <si>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</si>
  <si>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</si>
  <si>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</si>
  <si>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</si>
  <si>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</si>
  <si>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</si>
  <si>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</si>
  <si>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</si>
  <si>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</si>
  <si>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</si>
  <si>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</si>
  <si>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</si>
  <si>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</si>
  <si>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</si>
  <si>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</si>
  <si>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</si>
  <si>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</si>
  <si>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</si>
  <si>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</si>
  <si>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</si>
  <si>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</si>
  <si>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</si>
  <si>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</si>
  <si>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</si>
  <si>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</si>
  <si>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</si>
  <si>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</si>
  <si>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</si>
  <si>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</si>
  <si>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</si>
  <si>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</si>
  <si>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</si>
  <si>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</si>
  <si>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</si>
  <si>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</si>
  <si>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</si>
  <si>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</si>
  <si>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</si>
  <si>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</si>
  <si>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</si>
  <si>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</si>
  <si>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</si>
  <si>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</si>
  <si>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</si>
  <si>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</si>
  <si>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</si>
  <si>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</si>
  <si>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</si>
  <si>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</si>
  <si>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</si>
  <si>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</si>
  <si>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</si>
  <si>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</si>
  <si>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</si>
  <si>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</si>
  <si>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</si>
  <si>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</si>
  <si>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</si>
  <si>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</si>
  <si>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</si>
  <si>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</si>
  <si>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</si>
  <si>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</si>
  <si>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</si>
  <si>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</si>
  <si>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</si>
  <si>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</si>
  <si>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</si>
  <si>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</si>
  <si>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</si>
  <si>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</si>
  <si>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</si>
  <si>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</si>
  <si>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</si>
  <si>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</si>
  <si>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</si>
  <si>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</si>
  <si>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</si>
  <si>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</si>
  <si>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</si>
  <si>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</si>
  <si>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</si>
  <si>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</si>
  <si>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</si>
  <si>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</si>
  <si>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</si>
  <si>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</si>
  <si>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</si>
  <si>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</si>
  <si>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</si>
  <si>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</si>
  <si>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</si>
  <si>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</si>
  <si>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</si>
  <si>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</si>
  <si>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</si>
  <si>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</si>
  <si>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</si>
  <si>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</si>
  <si>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</si>
  <si>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</si>
  <si>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</si>
  <si>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</si>
  <si>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</si>
  <si>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</si>
  <si>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</si>
  <si>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</si>
  <si>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</si>
  <si>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</si>
  <si>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</si>
  <si>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</si>
  <si>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</si>
  <si>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</si>
  <si>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</si>
  <si>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</si>
  <si>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</si>
  <si>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</si>
  <si>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</si>
  <si>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</si>
  <si>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</si>
  <si>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</si>
  <si>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</si>
  <si>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</si>
  <si>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</si>
  <si>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</si>
  <si>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</si>
  <si>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</si>
  <si>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</si>
  <si>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</si>
  <si>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</si>
  <si>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</si>
  <si>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</si>
  <si>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</si>
  <si>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</si>
  <si>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</si>
  <si>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</si>
  <si>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</si>
  <si>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</si>
  <si>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</si>
  <si>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</si>
  <si>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</si>
  <si>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</si>
  <si>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</si>
  <si>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</si>
  <si>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</si>
  <si>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</si>
  <si>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</si>
  <si>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</si>
  <si>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</si>
  <si>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</si>
  <si>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</si>
  <si>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</si>
  <si>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</si>
  <si>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</si>
  <si>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</si>
  <si>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</si>
  <si>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</si>
  <si>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</si>
  <si>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</si>
  <si>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</si>
  <si>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</si>
  <si>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</si>
  <si>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</si>
  <si>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</si>
  <si>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</si>
  <si>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</si>
  <si>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</si>
  <si>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</si>
  <si>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</si>
  <si>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</si>
  <si>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</si>
  <si>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</si>
  <si>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</si>
  <si>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</si>
  <si>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</si>
  <si>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</si>
  <si>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</si>
  <si>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</si>
  <si>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</si>
  <si>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</si>
  <si>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</si>
  <si>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</si>
  <si>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</si>
  <si>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</si>
  <si>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</si>
  <si>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</si>
  <si>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</si>
  <si>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</si>
  <si>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</si>
  <si>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</si>
  <si>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</si>
  <si>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</si>
  <si>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</si>
  <si>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</si>
  <si>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</si>
  <si>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</si>
  <si>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</si>
  <si>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</si>
  <si>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</si>
  <si>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</si>
  <si>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</si>
  <si>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</si>
  <si>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</si>
  <si>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</si>
  <si>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</si>
  <si>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</si>
  <si>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</si>
  <si>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</si>
  <si>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</si>
  <si>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</si>
  <si>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</si>
  <si>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</si>
  <si>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</si>
  <si>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</si>
  <si>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</si>
  <si>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</si>
  <si>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</si>
  <si>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</si>
  <si>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</si>
  <si>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</si>
  <si>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</si>
  <si>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</si>
  <si>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</si>
  <si>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</si>
  <si>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</si>
  <si>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</si>
  <si>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</si>
  <si>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</si>
  <si>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</si>
  <si>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</si>
  <si>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</si>
  <si>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</si>
  <si>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</si>
  <si>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</si>
  <si>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</si>
  <si>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</si>
  <si>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</si>
  <si>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</si>
  <si>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</si>
  <si>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</si>
  <si>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</si>
  <si>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</si>
  <si>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</si>
  <si>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</si>
  <si>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</si>
  <si>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</si>
  <si>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</si>
  <si>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</si>
  <si>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</si>
  <si>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</si>
  <si>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</si>
  <si>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</si>
  <si>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</si>
  <si>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</si>
  <si>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</si>
  <si>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</si>
  <si>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</si>
  <si>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</si>
  <si>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</si>
  <si>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</si>
  <si>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</si>
  <si>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</si>
  <si>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</si>
  <si>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</si>
  <si>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</si>
  <si>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</si>
  <si>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</si>
  <si>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</si>
  <si>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</si>
  <si>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</si>
  <si>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</si>
  <si>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</si>
  <si>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</si>
  <si>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</si>
  <si>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</si>
  <si>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</si>
  <si>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</si>
  <si>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</si>
  <si>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</si>
  <si>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</si>
  <si>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</si>
  <si>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</si>
  <si>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</si>
  <si>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</si>
  <si>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</si>
  <si>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</si>
  <si>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</si>
  <si>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</si>
  <si>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</si>
  <si>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</si>
  <si>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</si>
  <si>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</si>
  <si>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</si>
  <si>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</si>
  <si>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</si>
  <si>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</si>
  <si>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</si>
  <si>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</si>
  <si>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</si>
  <si>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</si>
  <si>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</si>
  <si>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</si>
  <si>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</si>
  <si>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</si>
  <si>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</si>
  <si>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</si>
  <si>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</si>
  <si>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</si>
  <si>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</si>
  <si>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</si>
  <si>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</si>
  <si>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</si>
  <si>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</si>
  <si>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</si>
  <si>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</si>
  <si>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</si>
  <si>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</si>
  <si>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</si>
  <si>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</si>
  <si>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</si>
  <si>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</si>
  <si>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</si>
  <si>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</si>
  <si>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</si>
  <si>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</si>
  <si>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</si>
  <si>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</si>
  <si>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</si>
  <si>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</si>
  <si>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</si>
  <si>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</si>
  <si>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</si>
  <si>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</si>
  <si>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</si>
  <si>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</si>
  <si>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</si>
  <si>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</si>
  <si>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</si>
  <si>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</si>
  <si>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</si>
  <si>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</si>
  <si>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</si>
  <si>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</si>
  <si>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</si>
  <si>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</si>
  <si>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</si>
  <si>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</si>
  <si>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</si>
  <si>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</si>
  <si>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</si>
  <si>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</si>
  <si>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</si>
  <si>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</si>
  <si>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</si>
  <si>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</si>
  <si>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</si>
  <si>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</si>
  <si>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</si>
  <si>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</si>
  <si>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</si>
  <si>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</si>
  <si>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</si>
  <si>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</si>
  <si>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</si>
  <si>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</si>
  <si>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</si>
  <si>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</si>
  <si>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</si>
  <si>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</si>
  <si>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</si>
  <si>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</si>
  <si>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</si>
  <si>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</si>
  <si>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</si>
  <si>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</si>
  <si>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</si>
  <si>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</si>
  <si>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</si>
  <si>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</si>
  <si>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</si>
  <si>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</si>
  <si>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</si>
  <si>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</si>
  <si>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</si>
  <si>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</si>
  <si>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</si>
  <si>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</si>
  <si>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</si>
  <si>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</si>
  <si>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</si>
  <si>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</si>
  <si>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</si>
  <si>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</si>
  <si>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</si>
  <si>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</si>
  <si>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</si>
  <si>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</si>
  <si>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</si>
  <si>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</si>
  <si>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</si>
  <si>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</si>
  <si>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</si>
  <si>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</si>
  <si>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</si>
  <si>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</si>
  <si>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</si>
  <si>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</si>
  <si>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</si>
  <si>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</si>
  <si>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</si>
  <si>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</si>
  <si>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</si>
  <si>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</si>
  <si>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</si>
  <si>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</si>
  <si>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</si>
  <si>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</si>
  <si>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</si>
  <si>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</si>
  <si>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</si>
  <si>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</si>
  <si>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</si>
  <si>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</si>
  <si>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</si>
  <si>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</si>
  <si>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</si>
  <si>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</si>
  <si>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</si>
  <si>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</si>
  <si>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</si>
  <si>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</si>
  <si>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</si>
  <si>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</si>
  <si>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</si>
  <si>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</si>
  <si>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</si>
  <si>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</si>
  <si>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</si>
  <si>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</si>
  <si>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</si>
  <si>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</si>
  <si>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</si>
  <si>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</si>
  <si>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</si>
  <si>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</si>
  <si>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</si>
  <si>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</si>
  <si>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</si>
  <si>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</si>
  <si>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</si>
  <si>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</si>
  <si>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</si>
  <si>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</si>
  <si>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</si>
  <si>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</si>
  <si>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</si>
  <si>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</si>
  <si>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</si>
  <si>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</si>
  <si>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</si>
  <si>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</si>
  <si>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</si>
  <si>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</si>
  <si>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</si>
  <si>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</si>
  <si>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</si>
  <si>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</si>
  <si>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</si>
  <si>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</si>
  <si>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</si>
  <si>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</si>
  <si>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</si>
  <si>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</si>
  <si>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</si>
  <si>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</si>
  <si>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</si>
  <si>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</si>
  <si>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</si>
  <si>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</si>
  <si>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</si>
  <si>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</si>
  <si>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</si>
  <si>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</si>
  <si>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</si>
  <si>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</si>
  <si>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</si>
  <si>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</si>
  <si>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</si>
  <si>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</si>
  <si>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</si>
  <si>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</si>
  <si>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</si>
  <si>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</si>
  <si>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</si>
  <si>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</si>
  <si>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</si>
  <si>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</si>
  <si>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</si>
  <si>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</si>
  <si>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</si>
  <si>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</si>
  <si>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</si>
  <si>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</si>
  <si>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</si>
  <si>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</si>
  <si>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</si>
  <si>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</si>
  <si>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</si>
  <si>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</si>
  <si>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</si>
  <si>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</si>
  <si>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</si>
  <si>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</si>
  <si>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</si>
  <si>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</si>
  <si>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</si>
  <si>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</si>
  <si>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</si>
  <si>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</si>
  <si>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</si>
  <si>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</si>
  <si>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</si>
  <si>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</si>
  <si>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</si>
  <si>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</si>
  <si>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</si>
  <si>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</si>
  <si>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</si>
  <si>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</si>
  <si>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</si>
  <si>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</si>
  <si>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</si>
  <si>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</si>
  <si>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</si>
  <si>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</si>
  <si>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</si>
  <si>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</si>
  <si>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</si>
  <si>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</si>
  <si>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</si>
  <si>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</si>
  <si>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</si>
  <si>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</si>
  <si>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</si>
  <si>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</si>
  <si>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</si>
  <si>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</si>
  <si>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</si>
  <si>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</si>
  <si>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</si>
  <si>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</si>
  <si>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</si>
  <si>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</si>
  <si>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</si>
  <si>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</si>
  <si>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</si>
  <si>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</si>
  <si>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</si>
  <si>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</si>
  <si>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</si>
  <si>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</si>
  <si>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</si>
  <si>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</si>
  <si>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</si>
  <si>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</si>
  <si>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</si>
  <si>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</si>
  <si>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</si>
  <si>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</si>
  <si>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</si>
  <si>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</si>
  <si>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</si>
  <si>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</si>
  <si>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</si>
  <si>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</si>
  <si>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</si>
  <si>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</si>
  <si>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</si>
  <si>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</si>
  <si>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</si>
  <si>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</si>
  <si>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</si>
  <si>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</si>
  <si>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</si>
  <si>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</si>
  <si>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</si>
  <si>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</si>
  <si>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</si>
  <si>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</si>
  <si>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</si>
  <si>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</si>
  <si>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</si>
  <si>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</si>
  <si>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</si>
  <si>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</si>
  <si>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</si>
  <si>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</si>
  <si>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</si>
  <si>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</si>
  <si>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</si>
  <si>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</si>
  <si>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</si>
  <si>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</si>
  <si>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</si>
  <si>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</si>
  <si>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</si>
  <si>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</si>
  <si>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</si>
  <si>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</si>
  <si>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</si>
  <si>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</si>
  <si>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</si>
  <si>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</si>
  <si>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</si>
  <si>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</si>
  <si>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</si>
  <si>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</si>
  <si>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</si>
  <si>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</si>
  <si>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</si>
  <si>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</si>
  <si>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</si>
  <si>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</si>
  <si>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</si>
  <si>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</si>
  <si>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</si>
  <si>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</si>
  <si>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</si>
  <si>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</si>
  <si>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</si>
  <si>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</si>
  <si>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</si>
  <si>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</si>
  <si>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</si>
  <si>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</si>
  <si>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</si>
  <si>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</si>
  <si>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</si>
  <si>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</si>
  <si>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</si>
  <si>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</si>
  <si>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</si>
  <si>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</si>
  <si>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</si>
  <si>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</si>
  <si>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</si>
  <si>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</si>
  <si>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</si>
  <si>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</si>
  <si>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</si>
  <si>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</si>
  <si>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</si>
  <si>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</si>
  <si>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</si>
  <si>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</si>
  <si>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</si>
  <si>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</si>
  <si>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</si>
  <si>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</si>
  <si>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</si>
  <si>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</si>
  <si>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</si>
  <si>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</si>
  <si>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</si>
  <si>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</si>
  <si>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</si>
  <si>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</si>
  <si>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</si>
  <si>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</si>
  <si>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</si>
  <si>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</si>
  <si>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</si>
  <si>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</si>
  <si>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</si>
  <si>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</si>
  <si>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</si>
  <si>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</si>
  <si>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</si>
  <si>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</si>
  <si>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</si>
  <si>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</si>
  <si>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</si>
  <si>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</si>
  <si>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</si>
  <si>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</si>
  <si>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</si>
  <si>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</si>
  <si>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</si>
  <si>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</si>
  <si>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</si>
  <si>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</si>
  <si>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</si>
  <si>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</si>
  <si>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</si>
  <si>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</si>
  <si>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</si>
  <si>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</si>
  <si>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</si>
  <si>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</si>
  <si>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</si>
  <si>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</si>
  <si>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</si>
  <si>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</si>
  <si>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</si>
  <si>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</si>
  <si>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</si>
  <si>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</si>
  <si>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</si>
  <si>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</si>
  <si>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</si>
  <si>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</si>
  <si>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</si>
  <si>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</si>
  <si>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</si>
  <si>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</si>
  <si>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</si>
  <si>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</si>
  <si>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</si>
  <si>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</si>
  <si>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</si>
  <si>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</si>
  <si>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</si>
  <si>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</si>
  <si>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</si>
  <si>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</si>
  <si>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</si>
  <si>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</si>
  <si>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</si>
  <si>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</si>
  <si>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</si>
  <si>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</si>
  <si>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</si>
  <si>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</si>
  <si>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</si>
  <si>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</si>
  <si>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</si>
  <si>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</si>
  <si>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</si>
  <si>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</si>
  <si>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</si>
  <si>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</si>
  <si>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</si>
  <si>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</si>
  <si>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</si>
  <si>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</si>
  <si>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</si>
  <si>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</si>
  <si>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</si>
  <si>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</si>
  <si>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</si>
  <si>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</si>
  <si>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</si>
  <si>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</si>
  <si>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</si>
  <si>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</si>
  <si>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</si>
  <si>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</si>
  <si>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</si>
  <si>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</si>
  <si>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</si>
  <si>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</si>
  <si>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</si>
  <si>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</si>
  <si>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</si>
  <si>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</si>
  <si>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</si>
  <si>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</si>
  <si>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</si>
  <si>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</si>
  <si>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</si>
  <si>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</si>
  <si>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</si>
  <si>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</si>
  <si>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</si>
  <si>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</si>
  <si>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</si>
  <si>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</si>
  <si>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</si>
  <si>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</si>
  <si>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</si>
  <si>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</si>
  <si>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</si>
  <si>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</si>
  <si>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</si>
  <si>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</si>
  <si>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</si>
  <si>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</si>
  <si>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</si>
  <si>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</si>
  <si>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</si>
  <si>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</si>
  <si>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</si>
  <si>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</si>
  <si>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</si>
  <si>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</si>
  <si>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</si>
  <si>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</si>
  <si>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</si>
  <si>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</si>
  <si>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</si>
  <si>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</si>
  <si>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</si>
  <si>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</si>
  <si>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</si>
  <si>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</si>
  <si>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</si>
  <si>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</si>
  <si>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</si>
  <si>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</si>
  <si>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</si>
  <si>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</si>
  <si>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</si>
  <si>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</si>
  <si>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</si>
  <si>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</si>
  <si>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</si>
  <si>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</si>
  <si>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</si>
  <si>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</si>
  <si>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</si>
  <si>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</si>
  <si>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</si>
  <si>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</si>
  <si>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</si>
  <si>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</si>
  <si>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</si>
  <si>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</si>
  <si>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</si>
  <si>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</si>
  <si>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</si>
  <si>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</si>
  <si>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</si>
  <si>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</si>
  <si>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</si>
  <si>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</si>
  <si>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</si>
  <si>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</si>
  <si>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</si>
  <si>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</si>
  <si>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</si>
  <si>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</si>
  <si>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</si>
  <si>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</si>
  <si>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</si>
  <si>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</si>
  <si>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</si>
  <si>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</si>
  <si>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</si>
  <si>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</si>
  <si>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</si>
  <si>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</si>
  <si>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</si>
  <si>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</si>
  <si>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</si>
  <si>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</si>
  <si>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</si>
  <si>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</si>
  <si>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</si>
  <si>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</si>
  <si>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</si>
  <si>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</si>
  <si>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</si>
  <si>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</si>
  <si>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</si>
  <si>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</si>
  <si>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</si>
  <si>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</si>
  <si>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</si>
  <si>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</si>
  <si>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</si>
  <si>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</si>
  <si>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</si>
  <si>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</si>
  <si>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</si>
  <si>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</si>
  <si>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</si>
  <si>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</si>
  <si>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</si>
  <si>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</si>
  <si>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</si>
  <si>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</si>
  <si>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</si>
  <si>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</si>
  <si>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</si>
  <si>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</si>
  <si>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</si>
  <si>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</si>
  <si>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</si>
  <si>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</si>
  <si>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</si>
  <si>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</si>
  <si>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</si>
  <si>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</si>
  <si>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</si>
  <si>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</si>
  <si>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</si>
  <si>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</si>
  <si>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</si>
  <si>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</si>
  <si>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</si>
  <si>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</si>
  <si>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</si>
  <si>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</si>
  <si>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</si>
  <si>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</si>
  <si>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</si>
  <si>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</si>
  <si>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</si>
  <si>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</si>
  <si>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</si>
  <si>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</si>
  <si>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</si>
  <si>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</si>
  <si>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</si>
  <si>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</si>
  <si>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</si>
  <si>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</si>
  <si>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</si>
  <si>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</si>
  <si>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</si>
  <si>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</si>
  <si>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</si>
  <si>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</si>
  <si>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</si>
  <si>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</si>
  <si>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</si>
  <si>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</si>
  <si>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</si>
  <si>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</si>
  <si>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</si>
  <si>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</si>
  <si>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</si>
  <si>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</si>
  <si>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</si>
  <si>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</si>
  <si>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</si>
  <si>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</si>
  <si>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</si>
  <si>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</si>
  <si>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</si>
  <si>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</si>
  <si>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</si>
  <si>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</si>
  <si>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</si>
  <si>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</si>
  <si>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</si>
  <si>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</si>
  <si>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</si>
  <si>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</si>
  <si>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</si>
  <si>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</si>
  <si>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</si>
  <si>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</si>
  <si>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</si>
  <si>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</si>
  <si>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</si>
  <si>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</si>
  <si>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</si>
  <si>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</si>
  <si>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</si>
  <si>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</si>
  <si>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</si>
  <si>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</si>
  <si>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</si>
  <si>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</si>
  <si>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</si>
  <si>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</si>
  <si>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</si>
  <si>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</si>
  <si>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</si>
  <si>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</si>
  <si>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</si>
  <si>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</si>
  <si>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</si>
  <si>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</si>
  <si>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</si>
  <si>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</si>
  <si>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</si>
  <si>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</si>
  <si>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</si>
  <si>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</si>
  <si>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</si>
  <si>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</si>
  <si>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</si>
  <si>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</si>
  <si>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</si>
  <si>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</si>
  <si>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</si>
  <si>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</si>
  <si>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</si>
  <si>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</si>
  <si>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</si>
  <si>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</si>
  <si>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</si>
  <si>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</si>
  <si>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</si>
  <si>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</si>
  <si>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</si>
  <si>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</si>
  <si>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</si>
  <si>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</si>
  <si>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</si>
  <si>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</si>
  <si>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</si>
  <si>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</si>
  <si>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</si>
  <si>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</si>
  <si>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</si>
  <si>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</si>
  <si>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</si>
  <si>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</si>
  <si>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</si>
  <si>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</si>
  <si>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</si>
  <si>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</si>
  <si>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</si>
  <si>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</si>
  <si>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</si>
  <si>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</si>
  <si>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</si>
  <si>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</si>
  <si>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</si>
  <si>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</si>
  <si>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</si>
  <si>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</si>
  <si>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</si>
  <si>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</si>
  <si>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</si>
  <si>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</si>
  <si>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</si>
  <si>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</si>
  <si>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</si>
  <si>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</si>
  <si>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</si>
  <si>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</si>
  <si>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</si>
  <si>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</si>
  <si>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</si>
  <si>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</si>
  <si>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</si>
  <si>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</si>
  <si>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</si>
  <si>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</si>
  <si>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</si>
  <si>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</si>
  <si>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</si>
  <si>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</si>
  <si>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</si>
  <si>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</si>
  <si>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</si>
  <si>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</si>
  <si>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</si>
  <si>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</si>
  <si>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</si>
  <si>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</si>
  <si>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</si>
  <si>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</si>
  <si>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</si>
  <si>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</si>
  <si>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</si>
  <si>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</si>
  <si>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</si>
  <si>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</si>
  <si>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</si>
  <si>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</si>
  <si>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</si>
  <si>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</si>
  <si>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</si>
  <si>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</si>
  <si>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</si>
  <si>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</si>
  <si>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</si>
  <si>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</si>
  <si>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</si>
  <si>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</si>
  <si>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</si>
  <si>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</si>
  <si>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</si>
  <si>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</si>
  <si>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</si>
  <si>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</si>
  <si>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</si>
  <si>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</si>
  <si>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</si>
  <si>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</si>
  <si>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</si>
  <si>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</si>
  <si>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</si>
  <si>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</si>
  <si>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</si>
  <si>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</si>
  <si>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</si>
  <si>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</si>
  <si>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</si>
  <si>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</si>
  <si>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</si>
  <si>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</si>
  <si>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</si>
  <si>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</si>
  <si>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</si>
  <si>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</si>
  <si>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</si>
  <si>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</si>
  <si>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</si>
  <si>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</si>
  <si>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</si>
  <si>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</si>
  <si>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</si>
  <si>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</si>
  <si>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</si>
  <si>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</si>
  <si>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</si>
  <si>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</si>
  <si>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</si>
  <si>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</si>
  <si>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</si>
  <si>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</si>
  <si>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</si>
  <si>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</si>
  <si>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</si>
  <si>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</si>
  <si>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</si>
  <si>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</si>
  <si>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</si>
  <si>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</si>
  <si>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</si>
  <si>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</si>
  <si>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</si>
  <si>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</si>
  <si>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</si>
  <si>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</si>
  <si>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</si>
  <si>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</si>
  <si>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</si>
  <si>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</si>
  <si>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</si>
  <si>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</si>
  <si>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</si>
  <si>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</si>
  <si>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</si>
  <si>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</si>
  <si>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</si>
  <si>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</si>
  <si>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</si>
  <si>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</si>
  <si>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</si>
  <si>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</si>
  <si>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</si>
  <si>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</si>
  <si>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</si>
  <si>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</si>
  <si>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</si>
  <si>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</si>
  <si>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</si>
  <si>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</si>
  <si>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</si>
  <si>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</si>
  <si>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</si>
  <si>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</si>
  <si>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</si>
  <si>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</si>
  <si>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</si>
  <si>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</si>
  <si>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</si>
  <si>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</si>
  <si>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</si>
  <si>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</si>
  <si>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</si>
  <si>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</si>
  <si>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</si>
  <si>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</si>
  <si>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</si>
  <si>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</si>
  <si>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</si>
  <si>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</si>
  <si>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</si>
  <si>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</si>
  <si>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</si>
  <si>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</si>
  <si>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</si>
  <si>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</si>
  <si>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</si>
  <si>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</si>
  <si>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</si>
  <si>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</si>
  <si>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</si>
  <si>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</si>
  <si>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</si>
  <si>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</si>
  <si>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</si>
  <si>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</si>
  <si>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</si>
  <si>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</si>
  <si>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</si>
  <si>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</si>
  <si>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</si>
  <si>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</si>
  <si>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</si>
  <si>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</si>
  <si>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</si>
  <si>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</si>
  <si>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</si>
  <si>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</si>
  <si>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</si>
  <si>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</si>
  <si>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</si>
  <si>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</si>
  <si>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</si>
  <si>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</si>
  <si>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</si>
  <si>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</si>
  <si>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</si>
  <si>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</si>
  <si>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</si>
  <si>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</si>
  <si>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</si>
  <si>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</si>
  <si>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</si>
  <si>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</si>
  <si>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</si>
  <si>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</si>
  <si>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</si>
  <si>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</si>
  <si>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</si>
  <si>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</si>
  <si>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</si>
  <si>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</si>
  <si>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</si>
  <si>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</si>
  <si>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</si>
  <si>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</si>
  <si>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</si>
  <si>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</si>
  <si>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</si>
  <si>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</si>
  <si>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</si>
  <si>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</si>
  <si>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</si>
  <si>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</si>
  <si>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</si>
  <si>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</si>
  <si>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</si>
  <si>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</si>
  <si>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</si>
  <si>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</si>
  <si>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</si>
  <si>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</si>
  <si>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</si>
  <si>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</si>
  <si>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</si>
  <si>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</si>
  <si>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</si>
  <si>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</si>
  <si>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</si>
  <si>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</si>
  <si>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</si>
  <si>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</si>
  <si>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</si>
  <si>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</si>
  <si>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</si>
  <si>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</si>
  <si>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</si>
  <si>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</si>
  <si>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</si>
  <si>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</si>
  <si>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</si>
  <si>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</si>
  <si>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</si>
  <si>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</si>
  <si>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</si>
  <si>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</si>
  <si>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</si>
  <si>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</si>
  <si>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</si>
  <si>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</si>
  <si>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</si>
  <si>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</si>
  <si>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</si>
  <si>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</si>
  <si>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</si>
  <si>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</si>
  <si>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</si>
  <si>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</si>
  <si>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</si>
  <si>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</si>
  <si>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</si>
  <si>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</si>
  <si>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</si>
  <si>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</si>
  <si>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</si>
  <si>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</si>
  <si>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</si>
  <si>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</si>
  <si>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</si>
  <si>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</si>
  <si>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</si>
  <si>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</si>
  <si>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</si>
  <si>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</si>
  <si>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</si>
  <si>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</si>
  <si>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</si>
  <si>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</si>
  <si>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</si>
  <si>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</si>
  <si>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</si>
  <si>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</si>
  <si>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</si>
  <si>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</si>
  <si>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</si>
  <si>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</si>
  <si>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</si>
  <si>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</si>
  <si>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</si>
  <si>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</si>
  <si>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</si>
  <si>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</si>
  <si>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</si>
  <si>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</si>
  <si>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</si>
  <si>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</si>
  <si>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</si>
  <si>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</si>
  <si>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</si>
  <si>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</si>
  <si>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</si>
  <si>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</si>
  <si>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</si>
  <si>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</si>
  <si>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</si>
  <si>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</si>
  <si>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</si>
  <si>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</si>
  <si>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</si>
  <si>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</si>
  <si>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</si>
  <si>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</si>
  <si>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</si>
  <si>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</si>
  <si>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</si>
  <si>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</si>
  <si>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</si>
  <si>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</si>
  <si>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</si>
  <si>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</si>
  <si>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</si>
  <si>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</si>
  <si>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</si>
  <si>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</si>
  <si>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</si>
  <si>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</si>
  <si>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</si>
  <si>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</si>
  <si>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</si>
  <si>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</si>
  <si>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</si>
  <si>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</si>
  <si>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</si>
  <si>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</si>
  <si>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</si>
  <si>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</si>
  <si>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</si>
  <si>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</si>
  <si>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</si>
  <si>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</si>
  <si>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</si>
  <si>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</si>
  <si>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</si>
  <si>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</si>
  <si>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</si>
  <si>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</si>
  <si>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</si>
  <si>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</si>
  <si>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</si>
  <si>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</si>
  <si>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</si>
  <si>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</si>
  <si>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</si>
  <si>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</si>
  <si>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</si>
  <si>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</si>
  <si>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</si>
  <si>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</si>
  <si>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</si>
  <si>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</si>
  <si>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</si>
  <si>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</si>
  <si>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</si>
  <si>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</si>
  <si>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</si>
  <si>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</si>
  <si>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</si>
  <si>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</si>
  <si>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</si>
  <si>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</si>
  <si>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</si>
  <si>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</si>
  <si>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</si>
  <si>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</si>
  <si>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</si>
  <si>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</si>
  <si>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</si>
  <si>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</si>
  <si>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</si>
  <si>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</si>
  <si>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</si>
  <si>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</si>
  <si>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</si>
  <si>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</si>
  <si>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</si>
  <si>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</si>
  <si>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</si>
  <si>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</si>
  <si>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</si>
  <si>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</si>
  <si>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</si>
  <si>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</si>
  <si>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</si>
  <si>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</si>
  <si>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</si>
  <si>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</si>
  <si>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</si>
  <si>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</si>
  <si>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</si>
  <si>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</si>
  <si>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</si>
  <si>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</si>
  <si>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</si>
  <si>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</si>
  <si>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</si>
  <si>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</si>
  <si>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</si>
  <si>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</si>
  <si>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</si>
  <si>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</si>
  <si>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</si>
  <si>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</si>
  <si>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</si>
  <si>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</si>
  <si>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</si>
  <si>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</si>
  <si>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</si>
  <si>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</si>
  <si>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</si>
  <si>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</si>
  <si>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</si>
  <si>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</si>
  <si>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</si>
  <si>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</si>
  <si>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</si>
  <si>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</si>
  <si>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</si>
  <si>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</si>
  <si>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</si>
  <si>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</si>
  <si>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</si>
  <si>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</si>
  <si>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</si>
  <si>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</si>
  <si>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</si>
  <si>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</si>
  <si>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</si>
  <si>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</si>
  <si>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</si>
  <si>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</si>
  <si>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</si>
  <si>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</si>
  <si>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</si>
  <si>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</si>
  <si>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</si>
  <si>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</si>
  <si>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</si>
  <si>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</si>
  <si>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</si>
  <si>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</si>
  <si>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</si>
  <si>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</si>
  <si>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</si>
  <si>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</si>
  <si>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</si>
  <si>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</si>
  <si>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</si>
  <si>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</si>
  <si>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</si>
  <si>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</si>
  <si>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</si>
  <si>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</si>
  <si>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</si>
  <si>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</si>
  <si>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</si>
  <si>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</si>
  <si>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</si>
  <si>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</si>
  <si>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</si>
  <si>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</si>
  <si>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</si>
  <si>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</si>
  <si>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</si>
  <si>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</si>
  <si>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</si>
  <si>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</si>
  <si>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</si>
  <si>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</si>
  <si>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</si>
  <si>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</si>
  <si>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</si>
  <si>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</si>
  <si>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</si>
  <si>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</si>
  <si>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</si>
  <si>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</si>
  <si>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</si>
  <si>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</si>
  <si>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</si>
  <si>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</si>
  <si>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</si>
  <si>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</si>
  <si>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</si>
  <si>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</si>
  <si>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</si>
  <si>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</si>
  <si>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</si>
  <si>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</si>
  <si>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</si>
  <si>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</si>
  <si>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</si>
  <si>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</si>
  <si>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</si>
  <si>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</si>
  <si>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</si>
  <si>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</si>
  <si>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</si>
  <si>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</si>
  <si>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</si>
  <si>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</si>
  <si>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</si>
  <si>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</si>
  <si>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</si>
  <si>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</si>
  <si>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</si>
  <si>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</si>
  <si>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</si>
  <si>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</si>
  <si>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</si>
  <si>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</si>
  <si>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</si>
  <si>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</si>
  <si>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</si>
  <si>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</si>
  <si>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</si>
  <si>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</si>
  <si>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</si>
  <si>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</si>
  <si>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</si>
  <si>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</si>
  <si>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</si>
  <si>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</si>
  <si>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</si>
  <si>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</si>
  <si>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</si>
  <si>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</si>
  <si>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</si>
  <si>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</si>
  <si>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</si>
  <si>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</si>
  <si>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</si>
  <si>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</si>
  <si>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</si>
  <si>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</si>
  <si>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</si>
  <si>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</si>
  <si>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</si>
  <si>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</si>
  <si>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</si>
  <si>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</si>
  <si>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</si>
  <si>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</si>
  <si>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</si>
  <si>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</si>
  <si>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</si>
  <si>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</si>
  <si>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</si>
  <si>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</si>
  <si>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</si>
  <si>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</si>
  <si>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</si>
  <si>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</si>
  <si>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</si>
  <si>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</si>
  <si>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</si>
  <si>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</si>
  <si>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</si>
  <si>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</si>
  <si>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</si>
  <si>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</si>
  <si>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</si>
  <si>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</si>
  <si>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</si>
  <si>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</si>
  <si>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</si>
  <si>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</si>
  <si>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</si>
  <si>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</si>
  <si>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</si>
  <si>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</si>
  <si>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</si>
  <si>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</si>
  <si>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</si>
  <si>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</si>
  <si>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</si>
  <si>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</si>
  <si>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</si>
  <si>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</si>
  <si>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</si>
  <si>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</si>
  <si>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</si>
  <si>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</si>
  <si>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</si>
  <si>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</si>
  <si>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</si>
  <si>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</si>
  <si>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</si>
  <si>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</si>
  <si>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</si>
  <si>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</si>
  <si>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</si>
  <si>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</si>
  <si>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</si>
  <si>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</si>
  <si>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</si>
  <si>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</si>
  <si>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</si>
  <si>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</si>
  <si>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</si>
  <si>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</si>
  <si>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</si>
  <si>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</si>
  <si>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</si>
  <si>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</si>
  <si>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</si>
  <si>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</si>
  <si>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</si>
  <si>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</si>
  <si>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</si>
  <si>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</si>
  <si>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</si>
  <si>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</si>
  <si>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</si>
  <si>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</si>
  <si>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</si>
  <si>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</si>
  <si>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</si>
  <si>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</si>
  <si>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</si>
  <si>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</si>
  <si>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</si>
  <si>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</si>
  <si>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</si>
  <si>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</si>
  <si>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</si>
  <si>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</si>
  <si>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</si>
  <si>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</si>
  <si>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</si>
  <si>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</si>
  <si>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</si>
  <si>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</si>
  <si>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</si>
  <si>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</si>
  <si>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</si>
  <si>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</si>
  <si>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</si>
  <si>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</si>
  <si>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</si>
  <si>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</si>
  <si>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</si>
  <si>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</si>
  <si>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</si>
  <si>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</si>
  <si>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</si>
  <si>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</si>
  <si>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</si>
  <si>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</si>
  <si>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</si>
  <si>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</si>
  <si>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</si>
  <si>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</si>
  <si>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</si>
  <si>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</si>
  <si>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</si>
  <si>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</si>
  <si>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</si>
  <si>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</si>
  <si>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</si>
  <si>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</si>
  <si>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</si>
  <si>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</si>
  <si>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</si>
  <si>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</si>
  <si>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</si>
  <si>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</si>
  <si>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</si>
  <si>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</si>
  <si>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</si>
  <si>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</si>
  <si>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</si>
  <si>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</si>
  <si>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</si>
  <si>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</si>
  <si>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</si>
  <si>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</si>
  <si>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</si>
  <si>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</si>
  <si>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</si>
  <si>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</si>
  <si>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</si>
  <si>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</si>
  <si>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</si>
  <si>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</si>
  <si>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</si>
  <si>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</si>
  <si>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</si>
  <si>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</si>
  <si>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</si>
  <si>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</si>
  <si>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</si>
  <si>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</si>
  <si>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</si>
  <si>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</si>
  <si>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</si>
  <si>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</si>
  <si>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</si>
  <si>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</si>
  <si>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</si>
  <si>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</si>
  <si>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</si>
  <si>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</si>
  <si>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</si>
  <si>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</si>
  <si>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</si>
  <si>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</si>
  <si>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</si>
  <si>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</si>
  <si>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</si>
  <si>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</si>
  <si>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</si>
  <si>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</si>
  <si>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</si>
  <si>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</si>
  <si>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</si>
  <si>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</si>
  <si>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</si>
  <si>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</si>
  <si>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</si>
  <si>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</si>
  <si>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</si>
  <si>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</si>
  <si>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</si>
  <si>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</si>
  <si>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</si>
  <si>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</si>
  <si>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</si>
  <si>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</si>
  <si>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</si>
  <si>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</si>
  <si>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</si>
  <si>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</si>
  <si>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</si>
  <si>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</si>
  <si>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</si>
  <si>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</si>
  <si>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</si>
  <si>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</si>
  <si>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</si>
  <si>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</si>
  <si>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</si>
  <si>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</si>
  <si>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</si>
  <si>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</si>
  <si>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</si>
  <si>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</si>
  <si>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</si>
  <si>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</si>
  <si>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</si>
  <si>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</si>
  <si>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</si>
  <si>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</si>
  <si>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</si>
  <si>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</si>
  <si>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</si>
  <si>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</si>
  <si>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</si>
  <si>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</si>
  <si>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</si>
  <si>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</si>
  <si>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</si>
  <si>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</si>
  <si>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</si>
  <si>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</si>
  <si>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</si>
  <si>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</si>
  <si>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</si>
  <si>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</si>
  <si>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</si>
  <si>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</si>
  <si>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</si>
  <si>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</si>
  <si>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</si>
  <si>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</si>
  <si>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</si>
  <si>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</si>
  <si>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</si>
  <si>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</si>
  <si>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</si>
  <si>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</si>
  <si>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</si>
  <si>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</si>
  <si>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</si>
  <si>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</si>
  <si>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</si>
  <si>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</si>
  <si>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</si>
  <si>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</si>
  <si>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</si>
  <si>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</si>
  <si>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</si>
  <si>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</si>
  <si>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</si>
  <si>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</si>
  <si>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</si>
  <si>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</si>
  <si>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</si>
  <si>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</si>
  <si>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</si>
  <si>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</si>
  <si>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</si>
  <si>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</si>
  <si>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</si>
  <si>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</si>
  <si>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</si>
  <si>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</si>
  <si>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</si>
  <si>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</si>
  <si>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</si>
  <si>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</si>
  <si>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</si>
  <si>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</si>
  <si>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</si>
  <si>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</si>
  <si>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</si>
  <si>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</si>
  <si>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</si>
  <si>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</si>
  <si>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</si>
  <si>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</si>
  <si>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</si>
  <si>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</si>
  <si>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</si>
  <si>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</si>
  <si>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</si>
  <si>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</si>
  <si>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</si>
  <si>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</si>
  <si>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</si>
  <si>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</si>
  <si>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</si>
  <si>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</si>
  <si>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</si>
  <si>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</si>
  <si>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</si>
  <si>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</si>
  <si>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</si>
  <si>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</si>
  <si>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</si>
  <si>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</si>
  <si>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</si>
  <si>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</si>
  <si>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</si>
  <si>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</si>
  <si>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</si>
  <si>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</si>
  <si>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</si>
  <si>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</si>
  <si>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</si>
  <si>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</si>
  <si>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</si>
  <si>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</si>
  <si>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</si>
  <si>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</si>
  <si>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</si>
  <si>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</si>
  <si>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</si>
  <si>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</si>
  <si>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</si>
  <si>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</si>
  <si>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</si>
  <si>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</si>
  <si>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</si>
  <si>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</si>
  <si>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</si>
  <si>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</si>
  <si>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</si>
  <si>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</si>
  <si>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</si>
  <si>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</si>
  <si>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</si>
  <si>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</si>
  <si>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</si>
  <si>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</si>
  <si>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</si>
  <si>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</si>
  <si>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</si>
  <si>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</si>
  <si>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</si>
  <si>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</si>
  <si>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</si>
  <si>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</si>
  <si>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</si>
  <si>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</si>
  <si>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</si>
  <si>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</si>
  <si>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</si>
  <si>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</si>
  <si>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</si>
  <si>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</si>
  <si>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</si>
  <si>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</si>
  <si>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</si>
  <si>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</si>
  <si>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</si>
  <si>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</si>
  <si>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</si>
  <si>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</si>
  <si>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</si>
  <si>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</si>
  <si>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</si>
  <si>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</si>
  <si>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</si>
  <si>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</si>
  <si>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</si>
  <si>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</si>
  <si>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</si>
  <si>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</si>
  <si>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</si>
  <si>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</si>
  <si>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</si>
  <si>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</si>
  <si>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</si>
  <si>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</si>
  <si>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</si>
  <si>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</si>
  <si>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</si>
  <si>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</si>
  <si>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</si>
  <si>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</si>
  <si>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</si>
  <si>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</si>
  <si>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</si>
  <si>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</si>
  <si>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</si>
  <si>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</si>
  <si>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</si>
  <si>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</si>
  <si>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</si>
  <si>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</si>
  <si>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</si>
  <si>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</si>
  <si>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</si>
  <si>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</si>
  <si>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</si>
  <si>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</si>
  <si>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</si>
  <si>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</si>
  <si>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</si>
  <si>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</si>
  <si>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</si>
  <si>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</si>
  <si>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</si>
  <si>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</si>
  <si>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</si>
  <si>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</si>
  <si>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</si>
  <si>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</si>
  <si>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</si>
  <si>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</si>
  <si>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</si>
  <si>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</si>
  <si>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</si>
  <si>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</si>
  <si>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</si>
  <si>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</si>
  <si>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</si>
  <si>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</si>
  <si>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</si>
  <si>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</si>
  <si>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</si>
  <si>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</si>
  <si>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</si>
  <si>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</si>
  <si>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</si>
  <si>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</si>
  <si>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</si>
  <si>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</si>
  <si>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</si>
  <si>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</si>
  <si>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</si>
  <si>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</si>
  <si>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</si>
  <si>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</si>
  <si>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</si>
  <si>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</si>
  <si>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</si>
  <si>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</si>
  <si>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</si>
  <si>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</si>
  <si>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</si>
  <si>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</si>
  <si>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</si>
  <si>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</si>
  <si>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</si>
  <si>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</si>
  <si>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</si>
  <si>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</si>
  <si>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</si>
  <si>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</si>
  <si>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</si>
  <si>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</si>
  <si>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</si>
  <si>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</si>
  <si>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</si>
  <si>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</si>
  <si>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</si>
  <si>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</si>
  <si>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</si>
  <si>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</si>
  <si>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</si>
  <si>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</si>
  <si>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</si>
  <si>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</si>
  <si>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</si>
  <si>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</si>
  <si>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</si>
  <si>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</si>
  <si>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</si>
  <si>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</si>
  <si>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</si>
  <si>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</si>
  <si>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</si>
  <si>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</si>
  <si>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</si>
  <si>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</si>
  <si>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</si>
  <si>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</si>
  <si>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</si>
  <si>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</si>
  <si>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</si>
  <si>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</si>
  <si>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</si>
  <si>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</si>
  <si>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</si>
  <si>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</si>
  <si>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</si>
  <si>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</si>
  <si>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</si>
  <si>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</si>
  <si>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</si>
  <si>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</si>
  <si>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</si>
  <si>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</si>
  <si>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</si>
  <si>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</si>
  <si>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</si>
  <si>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</si>
  <si>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</si>
  <si>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</si>
  <si>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</si>
  <si>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</si>
  <si>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</si>
  <si>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</si>
  <si>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</si>
  <si>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</si>
  <si>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</si>
  <si>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</si>
  <si>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</si>
  <si>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</si>
  <si>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</si>
  <si>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</si>
  <si>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</si>
  <si>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</si>
  <si>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</si>
  <si>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</si>
  <si>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</si>
  <si>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</si>
  <si>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</si>
  <si>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</si>
  <si>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</si>
  <si>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</si>
  <si>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</si>
  <si>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</si>
  <si>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</si>
  <si>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</si>
  <si>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</si>
  <si>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</si>
  <si>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</si>
  <si>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</si>
  <si>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</si>
  <si>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</si>
  <si>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</si>
  <si>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</si>
  <si>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</si>
  <si>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</si>
  <si>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</si>
  <si>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</si>
  <si>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</si>
  <si>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</si>
  <si>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</si>
  <si>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</si>
  <si>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</si>
  <si>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</si>
  <si>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</si>
  <si>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</si>
  <si>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</si>
  <si>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</si>
  <si>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</si>
  <si>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</si>
  <si>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</si>
  <si>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</si>
  <si>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</si>
  <si>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</si>
  <si>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</si>
  <si>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</si>
  <si>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</si>
  <si>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</si>
  <si>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</si>
  <si>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</si>
  <si>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</si>
  <si>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</si>
  <si>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</si>
  <si>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</si>
  <si>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</si>
  <si>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</si>
  <si>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</si>
  <si>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</si>
  <si>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</si>
  <si>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</si>
  <si>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</si>
  <si>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</si>
  <si>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</si>
  <si>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</si>
  <si>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</si>
  <si>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</si>
  <si>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</si>
  <si>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</si>
  <si>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</si>
  <si>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</si>
  <si>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</si>
  <si>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</si>
  <si>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</si>
  <si>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</si>
  <si>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</si>
  <si>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</si>
  <si>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</si>
  <si>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</si>
  <si>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</si>
  <si>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</si>
  <si>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</si>
  <si>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</si>
  <si>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</si>
  <si>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</si>
  <si>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</si>
  <si>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</si>
  <si>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</si>
  <si>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</si>
  <si>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</si>
  <si>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</si>
  <si>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</si>
  <si>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</si>
  <si>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</si>
  <si>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</si>
  <si>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</si>
  <si>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</si>
  <si>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</si>
  <si>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</si>
  <si>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</si>
  <si>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</si>
  <si>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</si>
  <si>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</si>
  <si>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</si>
  <si>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</si>
  <si>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</si>
  <si>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</si>
  <si>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</si>
  <si>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</si>
  <si>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</si>
  <si>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</si>
  <si>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</si>
  <si>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</si>
  <si>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</si>
  <si>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</si>
  <si>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</si>
  <si>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</si>
  <si>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</si>
  <si>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</si>
  <si>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</si>
  <si>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</si>
  <si>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</si>
  <si>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</si>
  <si>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</si>
  <si>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</si>
  <si>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</si>
  <si>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</si>
  <si>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</si>
  <si>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</si>
  <si>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</si>
  <si>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</si>
  <si>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</si>
  <si>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</si>
  <si>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</si>
  <si>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</si>
  <si>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</si>
  <si>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</si>
  <si>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</si>
  <si>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</si>
  <si>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</si>
  <si>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</si>
  <si>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</si>
  <si>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</si>
  <si>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</si>
  <si>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</si>
  <si>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</si>
  <si>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</si>
  <si>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</si>
  <si>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</si>
  <si>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</si>
  <si>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</si>
  <si>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</si>
  <si>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</si>
  <si>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</si>
  <si>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</si>
  <si>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</si>
  <si>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</si>
  <si>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</si>
  <si>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</si>
  <si>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</si>
  <si>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</si>
  <si>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</si>
  <si>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</si>
  <si>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</si>
  <si>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</si>
  <si>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</si>
  <si>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</si>
  <si>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</si>
  <si>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</si>
  <si>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</si>
  <si>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</si>
  <si>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</si>
  <si>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</si>
  <si>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</si>
  <si>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</si>
  <si>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</si>
  <si>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</si>
  <si>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</si>
  <si>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</si>
  <si>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</si>
  <si>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</si>
  <si>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</si>
  <si>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</si>
  <si>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</si>
  <si>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</si>
  <si>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</si>
  <si>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</si>
  <si>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</si>
  <si>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</si>
  <si>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</si>
  <si>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</si>
  <si>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</si>
  <si>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</si>
  <si>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</si>
  <si>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</si>
  <si>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</si>
  <si>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</si>
  <si>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</si>
  <si>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</si>
  <si>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</si>
  <si>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</si>
  <si>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</si>
  <si>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</si>
  <si>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</si>
  <si>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</si>
  <si>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</si>
  <si>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</si>
  <si>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</si>
  <si>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</si>
  <si>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</si>
  <si>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</si>
  <si>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</si>
  <si>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</si>
  <si>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</si>
  <si>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</si>
  <si>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</si>
  <si>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</si>
  <si>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</si>
  <si>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</si>
  <si>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</si>
  <si>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</si>
  <si>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</si>
  <si>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</si>
  <si>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</si>
  <si>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</si>
  <si>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</si>
  <si>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</si>
  <si>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</si>
  <si>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</si>
  <si>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</si>
  <si>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</si>
  <si>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</si>
  <si>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</si>
  <si>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</si>
  <si>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</si>
  <si>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</si>
  <si>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</si>
  <si>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</si>
  <si>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</si>
  <si>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</si>
  <si>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</si>
  <si>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</si>
  <si>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</si>
  <si>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</si>
  <si>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</si>
  <si>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</si>
  <si>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</si>
  <si>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</si>
  <si>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</si>
  <si>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</si>
  <si>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</si>
  <si>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</si>
  <si>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</si>
  <si>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</si>
  <si>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</si>
  <si>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</si>
  <si>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</si>
  <si>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</si>
  <si>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</si>
  <si>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</si>
  <si>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</si>
  <si>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</si>
  <si>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</si>
  <si>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</si>
  <si>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</si>
  <si>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</si>
  <si>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</si>
  <si>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</si>
  <si>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</si>
  <si>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</si>
  <si>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</si>
  <si>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</si>
  <si>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</si>
  <si>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</si>
  <si>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</si>
  <si>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</si>
  <si>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</si>
  <si>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</si>
  <si>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</si>
  <si>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</si>
  <si>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</si>
  <si>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</si>
  <si>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</si>
  <si>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</si>
  <si>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</si>
  <si>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</si>
  <si>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</si>
  <si>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</si>
  <si>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</si>
  <si>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</si>
  <si>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</si>
  <si>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</si>
  <si>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</si>
  <si>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</si>
  <si>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</si>
  <si>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</si>
  <si>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</si>
  <si>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</si>
  <si>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</si>
  <si>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</si>
  <si>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</si>
  <si>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</si>
  <si>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</si>
  <si>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</si>
  <si>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</si>
  <si>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</si>
  <si>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</si>
  <si>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</si>
  <si>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</si>
  <si>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</si>
  <si>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</si>
  <si>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</si>
  <si>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</si>
  <si>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</si>
  <si>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</si>
  <si>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</si>
  <si>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</si>
  <si>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</si>
  <si>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</si>
  <si>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</si>
  <si>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</si>
  <si>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</si>
  <si>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</si>
  <si>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</si>
  <si>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</si>
  <si>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</si>
  <si>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</si>
  <si>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</si>
  <si>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</si>
  <si>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</si>
  <si>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</si>
  <si>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</si>
  <si>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</si>
  <si>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</si>
  <si>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</si>
  <si>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</si>
  <si>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</si>
  <si>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</si>
  <si>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</si>
  <si>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</si>
  <si>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</si>
  <si>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</si>
  <si>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</si>
  <si>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</si>
  <si>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</si>
  <si>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</si>
  <si>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</si>
  <si>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</si>
  <si>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</si>
  <si>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</si>
  <si>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</si>
  <si>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</si>
  <si>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</si>
  <si>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</si>
  <si>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</si>
  <si>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</si>
  <si>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</si>
  <si>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</si>
  <si>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</si>
  <si>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</si>
  <si>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</si>
  <si>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</si>
  <si>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</si>
  <si>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</si>
  <si>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</si>
  <si>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</si>
  <si>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</si>
  <si>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</si>
  <si>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</si>
  <si>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</si>
  <si>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</si>
  <si>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</si>
  <si>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</si>
  <si>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</si>
  <si>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</si>
  <si>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</si>
  <si>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</si>
  <si>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</si>
  <si>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</si>
  <si>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</si>
  <si>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</si>
  <si>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</si>
  <si>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</si>
  <si>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</si>
  <si>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</si>
  <si>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</si>
  <si>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</si>
  <si>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</si>
  <si>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</si>
  <si>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</si>
  <si>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</si>
  <si>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</si>
  <si>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</si>
  <si>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</si>
  <si>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</si>
  <si>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</si>
  <si>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</si>
  <si>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</si>
  <si>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</si>
  <si>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</si>
  <si>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</si>
  <si>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</si>
  <si>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</si>
  <si>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</si>
  <si>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</si>
  <si>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</si>
  <si>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</si>
  <si>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</si>
  <si>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</si>
  <si>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</si>
  <si>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</si>
  <si>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</si>
  <si>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</si>
  <si>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</si>
  <si>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</si>
  <si>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</si>
  <si>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</si>
  <si>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</si>
  <si>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</si>
  <si>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</si>
  <si>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</si>
  <si>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</si>
  <si>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</si>
  <si>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</si>
  <si>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</si>
  <si>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</si>
  <si>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</si>
  <si>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</si>
  <si>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</si>
  <si>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</si>
  <si>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</si>
  <si>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</si>
  <si>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</si>
  <si>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</si>
  <si>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</si>
  <si>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</si>
  <si>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</si>
  <si>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</si>
  <si>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</si>
  <si>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</si>
  <si>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</si>
  <si>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</si>
  <si>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</si>
  <si>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</si>
  <si>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</si>
  <si>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</si>
  <si>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</si>
  <si>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</si>
  <si>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</si>
  <si>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</si>
  <si>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</si>
  <si>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</si>
  <si>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</si>
  <si>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</si>
  <si>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</si>
  <si>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</si>
  <si>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</si>
  <si>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</si>
  <si>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</si>
  <si>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</si>
  <si>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</si>
  <si>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</si>
  <si>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</si>
  <si>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</si>
  <si>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</si>
  <si>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</si>
  <si>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</si>
  <si>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</si>
  <si>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</si>
  <si>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</si>
  <si>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</si>
  <si>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</si>
  <si>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</si>
  <si>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</si>
  <si>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</si>
  <si>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</si>
  <si>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</si>
  <si>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</si>
  <si>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</si>
  <si>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</si>
  <si>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</si>
  <si>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</si>
  <si>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</si>
  <si>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</si>
  <si>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</si>
  <si>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</si>
  <si>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</si>
  <si>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</si>
  <si>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</si>
  <si>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</si>
  <si>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</si>
  <si>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</si>
  <si>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</si>
  <si>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</si>
  <si>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</si>
  <si>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</si>
  <si>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</si>
  <si>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</si>
  <si>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</si>
  <si>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</si>
  <si>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</si>
  <si>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</si>
  <si>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</si>
  <si>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</si>
  <si>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</si>
  <si>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</si>
  <si>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</si>
  <si>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</si>
  <si>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</si>
  <si>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</si>
  <si>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</si>
  <si>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</si>
  <si>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</si>
  <si>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</si>
  <si>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</si>
  <si>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</si>
  <si>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</si>
  <si>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</si>
  <si>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</si>
  <si>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</si>
  <si>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</si>
  <si>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</si>
  <si>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</si>
  <si>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</si>
  <si>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</si>
  <si>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</si>
  <si>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</si>
  <si>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</si>
  <si>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</si>
  <si>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</si>
  <si>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</si>
  <si>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</si>
  <si>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</si>
  <si>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</si>
  <si>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</si>
  <si>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</si>
  <si>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</si>
  <si>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</si>
  <si>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</si>
  <si>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</si>
  <si>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</si>
  <si>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</si>
  <si>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</si>
  <si>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</si>
  <si>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</si>
  <si>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</si>
  <si>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</si>
  <si>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</si>
  <si>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</si>
  <si>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</si>
  <si>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</si>
  <si>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</si>
  <si>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</si>
  <si>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</si>
  <si>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</si>
  <si>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</si>
  <si>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</si>
  <si>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</si>
  <si>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</si>
  <si>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</si>
  <si>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</si>
  <si>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</si>
  <si>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</si>
  <si>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</si>
  <si>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</si>
  <si>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</si>
  <si>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</si>
  <si>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</si>
  <si>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</si>
  <si>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</si>
  <si>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</si>
  <si>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</si>
  <si>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</si>
  <si>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</si>
  <si>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</si>
  <si>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</si>
  <si>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</si>
  <si>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</si>
  <si>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</si>
  <si>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</si>
  <si>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</si>
  <si>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</si>
  <si>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</si>
  <si>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</si>
  <si>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</si>
  <si>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</si>
  <si>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</si>
  <si>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</si>
  <si>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</si>
  <si>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</si>
  <si>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</si>
  <si>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</si>
  <si>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</si>
  <si>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</si>
  <si>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</si>
  <si>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</si>
  <si>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</si>
  <si>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</si>
  <si>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</si>
  <si>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</si>
  <si>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</si>
  <si>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</si>
  <si>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</si>
  <si>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</si>
  <si>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</si>
  <si>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</si>
  <si>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</si>
  <si>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</si>
  <si>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</si>
  <si>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</si>
  <si>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</si>
  <si>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</si>
  <si>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</si>
  <si>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</si>
  <si>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</si>
  <si>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</si>
  <si>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</si>
  <si>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</si>
  <si>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</si>
  <si>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</si>
  <si>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</si>
  <si>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</si>
  <si>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</si>
  <si>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</si>
  <si>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</si>
  <si>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</si>
  <si>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</si>
  <si>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</si>
  <si>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</si>
  <si>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</si>
  <si>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</si>
  <si>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</si>
  <si>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</si>
  <si>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</si>
  <si>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</si>
  <si>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</si>
  <si>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</si>
  <si>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</si>
  <si>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</si>
  <si>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</si>
  <si>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</si>
  <si>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</si>
  <si>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</si>
  <si>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</si>
  <si>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</si>
  <si>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</si>
  <si>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</si>
  <si>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</si>
  <si>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</si>
  <si>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</si>
  <si>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</si>
  <si>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</si>
  <si>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</si>
  <si>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</si>
  <si>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</si>
  <si>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</si>
  <si>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</si>
  <si>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</si>
  <si>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</si>
  <si>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</si>
  <si>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</si>
  <si>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</si>
  <si>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</si>
  <si>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</si>
  <si>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</si>
  <si>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</si>
  <si>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</si>
  <si>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</si>
  <si>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</si>
  <si>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</si>
  <si>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</si>
  <si>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</si>
  <si>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</si>
  <si>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</si>
  <si>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</si>
  <si>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</si>
  <si>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</si>
  <si>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</si>
  <si>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</si>
  <si>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</si>
  <si>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</si>
  <si>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</si>
  <si>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</si>
  <si>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</si>
  <si>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</si>
  <si>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</si>
  <si>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</si>
  <si>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</si>
  <si>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</si>
  <si>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</si>
  <si>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</si>
  <si>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</si>
  <si>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</si>
  <si>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</si>
  <si>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</si>
  <si>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</si>
  <si>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</si>
  <si>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</si>
  <si>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</si>
  <si>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</si>
  <si>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</si>
  <si>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</si>
  <si>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</si>
  <si>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</si>
  <si>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</si>
  <si>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</si>
  <si>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</si>
  <si>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</si>
  <si>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</si>
  <si>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</si>
  <si>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</si>
  <si>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</si>
  <si>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</si>
  <si>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</si>
  <si>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</si>
  <si>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</si>
  <si>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</si>
  <si>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</si>
  <si>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</si>
  <si>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</si>
  <si>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</si>
  <si>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</si>
  <si>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</si>
  <si>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</si>
  <si>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</si>
  <si>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</si>
  <si>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</si>
  <si>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</si>
  <si>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</si>
  <si>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</si>
  <si>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</si>
  <si>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</si>
  <si>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</si>
  <si>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</si>
  <si>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</si>
  <si>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</si>
  <si>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</si>
  <si>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</si>
  <si>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</si>
  <si>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</si>
  <si>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</si>
  <si>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</si>
  <si>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</si>
  <si>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</si>
  <si>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</si>
  <si>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</si>
  <si>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</si>
  <si>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</si>
  <si>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</si>
  <si>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</si>
  <si>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</si>
  <si>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</si>
  <si>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</si>
  <si>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</si>
  <si>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</si>
  <si>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</si>
  <si>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</si>
  <si>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</si>
  <si>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</si>
  <si>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</si>
  <si>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</si>
  <si>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</si>
  <si>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</si>
  <si>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</si>
  <si>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</si>
  <si>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</si>
  <si>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</si>
  <si>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</si>
  <si>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</si>
  <si>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</si>
  <si>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</si>
  <si>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</si>
  <si>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</si>
  <si>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</si>
  <si>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</si>
  <si>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</si>
  <si>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</si>
  <si>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</si>
  <si>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</si>
  <si>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</si>
  <si>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</si>
  <si>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</si>
  <si>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</si>
  <si>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</si>
  <si>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</si>
  <si>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</si>
  <si>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</si>
  <si>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</si>
  <si>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</si>
  <si>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</si>
  <si>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</si>
  <si>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</si>
  <si>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</si>
  <si>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</si>
  <si>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</si>
  <si>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</si>
  <si>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</si>
  <si>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</si>
  <si>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</si>
  <si>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</si>
  <si>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</si>
  <si>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</si>
  <si>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</si>
  <si>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</si>
  <si>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</si>
  <si>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</si>
  <si>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</si>
  <si>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</si>
  <si>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</si>
  <si>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</si>
  <si>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</si>
  <si>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</si>
  <si>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</si>
  <si>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</si>
  <si>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</si>
  <si>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</si>
  <si>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</si>
  <si>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</si>
  <si>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</si>
  <si>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</si>
  <si>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</si>
  <si>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</si>
  <si>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</si>
  <si>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</si>
  <si>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</si>
  <si>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</si>
  <si>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</si>
  <si>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</si>
  <si>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</si>
  <si>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</si>
  <si>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</si>
  <si>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</si>
  <si>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</si>
  <si>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</si>
  <si>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</si>
  <si>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</si>
  <si>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</si>
  <si>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</si>
  <si>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</si>
  <si>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</si>
  <si>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</si>
  <si>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</si>
  <si>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</si>
  <si>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</si>
  <si>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</si>
  <si>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</si>
  <si>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</si>
  <si>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</si>
  <si>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</si>
  <si>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</si>
  <si>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</si>
  <si>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</si>
  <si>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</si>
  <si>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</si>
  <si>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</si>
  <si>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</si>
  <si>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</si>
  <si>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</si>
  <si>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</si>
  <si>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</si>
  <si>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</si>
  <si>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</si>
  <si>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</si>
  <si>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</si>
  <si>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</si>
  <si>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</si>
  <si>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</si>
  <si>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</si>
  <si>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</si>
  <si>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</si>
  <si>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</si>
  <si>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</si>
  <si>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</si>
  <si>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</si>
  <si>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</si>
  <si>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</si>
  <si>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</si>
  <si>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</si>
  <si>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</si>
  <si>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</si>
  <si>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</si>
  <si>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</si>
  <si>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</si>
  <si>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</si>
  <si>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</si>
  <si>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</si>
  <si>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</si>
  <si>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</si>
  <si>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</si>
  <si>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</si>
  <si>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</si>
  <si>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</si>
  <si>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</si>
  <si>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</si>
  <si>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</si>
  <si>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</si>
  <si>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</si>
  <si>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</si>
  <si>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</si>
  <si>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</si>
  <si>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</si>
  <si>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</si>
  <si>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</si>
  <si>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</si>
  <si>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</si>
  <si>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</si>
  <si>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</si>
  <si>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</si>
  <si>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</si>
  <si>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</si>
  <si>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</si>
  <si>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</si>
  <si>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</si>
  <si>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</si>
  <si>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</si>
  <si>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</si>
  <si>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</si>
  <si>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</si>
  <si>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</si>
  <si>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</si>
  <si>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</si>
  <si>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</si>
  <si>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</si>
  <si>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</si>
  <si>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</si>
  <si>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</si>
  <si>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</si>
  <si>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</si>
  <si>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</si>
  <si>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</si>
  <si>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</si>
  <si>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</si>
  <si>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</si>
  <si>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</si>
  <si>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</si>
  <si>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</si>
  <si>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</si>
  <si>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</si>
  <si>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</si>
  <si>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</si>
  <si>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</si>
  <si>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</si>
  <si>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</si>
  <si>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</si>
  <si>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</si>
  <si>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</si>
  <si>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</si>
  <si>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</si>
  <si>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</si>
  <si>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</si>
  <si>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</si>
  <si>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</si>
  <si>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</si>
  <si>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</si>
  <si>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</si>
  <si>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</si>
  <si>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</si>
  <si>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</si>
  <si>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</si>
  <si>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</si>
  <si>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</si>
  <si>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</si>
  <si>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</si>
  <si>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</si>
  <si>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</si>
  <si>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</si>
  <si>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</si>
  <si>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</si>
  <si>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</si>
  <si>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</si>
  <si>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</si>
  <si>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</si>
  <si>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</si>
  <si>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</si>
  <si>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</si>
  <si>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</si>
  <si>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</si>
  <si>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</si>
  <si>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</si>
  <si>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</si>
  <si>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</si>
  <si>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</si>
  <si>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</si>
  <si>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</si>
  <si>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</si>
  <si>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</si>
  <si>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</si>
  <si>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</si>
  <si>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</si>
  <si>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</si>
  <si>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</si>
  <si>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</si>
  <si>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</si>
  <si>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</si>
  <si>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</si>
  <si>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</si>
  <si>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</si>
  <si>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</si>
  <si>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</si>
  <si>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</si>
  <si>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</si>
  <si>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</si>
  <si>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</si>
  <si>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</si>
  <si>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</si>
  <si>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</si>
  <si>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</si>
  <si>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</si>
  <si>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</si>
  <si>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</si>
  <si>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</si>
  <si>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</si>
  <si>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</si>
  <si>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</si>
  <si>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</si>
  <si>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</si>
  <si>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</si>
  <si>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</si>
  <si>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</si>
  <si>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</si>
  <si>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</si>
  <si>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</si>
  <si>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</si>
  <si>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</si>
  <si>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</si>
  <si>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</si>
  <si>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</si>
  <si>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</si>
  <si>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</si>
  <si>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</si>
  <si>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</si>
  <si>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</si>
  <si>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</si>
  <si>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</si>
  <si>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</si>
  <si>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</si>
  <si>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</si>
  <si>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</si>
  <si>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</si>
  <si>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</si>
  <si>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</si>
  <si>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</si>
  <si>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</si>
  <si>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</si>
  <si>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</si>
  <si>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</si>
  <si>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</si>
  <si>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</si>
  <si>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</si>
  <si>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</si>
  <si>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</si>
  <si>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</si>
  <si>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</si>
  <si>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</si>
  <si>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</si>
  <si>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</si>
  <si>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</si>
  <si>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</si>
  <si>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</si>
  <si>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</si>
  <si>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</si>
  <si>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</si>
  <si>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</si>
  <si>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</si>
  <si>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</si>
  <si>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</si>
  <si>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</si>
  <si>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</si>
  <si>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</si>
  <si>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</si>
  <si>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</si>
  <si>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</si>
  <si>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</si>
  <si>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</si>
  <si>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</si>
  <si>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</si>
  <si>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</si>
  <si>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</si>
  <si>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</si>
  <si>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</si>
  <si>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</si>
  <si>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</si>
  <si>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</si>
  <si>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</si>
  <si>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</si>
  <si>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</si>
  <si>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</si>
  <si>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</si>
  <si>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</si>
  <si>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</si>
  <si>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</si>
  <si>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</si>
  <si>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</si>
  <si>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</si>
  <si>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</si>
  <si>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</si>
  <si>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</si>
  <si>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</si>
  <si>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</si>
  <si>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</si>
  <si>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</si>
  <si>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</si>
  <si>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</si>
  <si>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</si>
  <si>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</si>
  <si>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</si>
  <si>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</si>
  <si>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</si>
  <si>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</si>
  <si>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</si>
  <si>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</si>
  <si>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</si>
  <si>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</si>
  <si>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</si>
  <si>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</si>
  <si>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</si>
  <si>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</si>
  <si>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</si>
  <si>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</si>
  <si>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</si>
  <si>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</si>
  <si>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</si>
  <si>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</si>
  <si>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</si>
  <si>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</si>
  <si>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</si>
  <si>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</si>
  <si>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</si>
  <si>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</si>
  <si>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</si>
  <si>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</si>
  <si>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</si>
  <si>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</si>
  <si>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</si>
  <si>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</si>
  <si>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</si>
  <si>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</si>
  <si>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</si>
  <si>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</si>
  <si>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</si>
  <si>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</si>
  <si>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</si>
  <si>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</si>
  <si>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</si>
  <si>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</si>
  <si>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</si>
  <si>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</si>
  <si>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</si>
  <si>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</si>
  <si>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</si>
  <si>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</si>
  <si>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</si>
  <si>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</si>
  <si>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</si>
  <si>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</si>
  <si>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</si>
  <si>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</si>
  <si>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</si>
  <si>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</si>
  <si>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</si>
  <si>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</si>
  <si>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</si>
  <si>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</si>
  <si>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</si>
  <si>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</si>
  <si>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</si>
  <si>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</si>
  <si>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</si>
  <si>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</si>
  <si>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</si>
  <si>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</si>
  <si>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</si>
  <si>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</si>
  <si>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</si>
  <si>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</si>
  <si>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</si>
  <si>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</si>
  <si>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</si>
  <si>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</si>
  <si>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</si>
  <si>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</si>
  <si>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</si>
  <si>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</si>
  <si>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</si>
  <si>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</si>
  <si>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</si>
  <si>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</si>
  <si>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</si>
  <si>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</si>
  <si>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</si>
  <si>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</si>
  <si>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</si>
  <si>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</si>
  <si>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</si>
  <si>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</si>
  <si>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</si>
  <si>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</si>
  <si>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</si>
  <si>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</si>
  <si>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</si>
  <si>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</si>
  <si>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</si>
  <si>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</si>
  <si>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</si>
  <si>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</si>
  <si>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</si>
  <si>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</si>
  <si>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</si>
  <si>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</si>
  <si>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</si>
  <si>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</si>
  <si>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</si>
  <si>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</si>
  <si>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</si>
  <si>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</si>
  <si>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</si>
  <si>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</si>
  <si>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</si>
  <si>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</si>
  <si>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</si>
  <si>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</si>
  <si>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</si>
  <si>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</si>
  <si>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</si>
  <si>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</si>
  <si>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</si>
  <si>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</si>
  <si>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</si>
  <si>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</si>
  <si>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</si>
  <si>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</si>
  <si>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</si>
  <si>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</si>
  <si>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</si>
  <si>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</si>
  <si>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</si>
  <si>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</si>
  <si>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</si>
  <si>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</si>
  <si>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</si>
  <si>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</si>
  <si>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</si>
  <si>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</si>
  <si>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</si>
  <si>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</si>
  <si>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</si>
  <si>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</si>
  <si>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</si>
  <si>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</si>
  <si>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</si>
  <si>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</si>
  <si>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</si>
  <si>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</si>
  <si>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</si>
  <si>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</si>
  <si>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</si>
  <si>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</si>
  <si>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</si>
  <si>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</si>
  <si>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</si>
  <si>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</si>
  <si>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</si>
  <si>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</si>
  <si>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</si>
  <si>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</si>
  <si>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</si>
  <si>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</si>
  <si>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</si>
  <si>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</si>
  <si>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</si>
  <si>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</si>
  <si>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</si>
  <si>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</si>
  <si>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</si>
  <si>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</si>
  <si>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</si>
  <si>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</si>
  <si>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</si>
  <si>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</si>
  <si>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</si>
  <si>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</si>
  <si>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</si>
  <si>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</si>
  <si>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</si>
  <si>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</si>
  <si>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</si>
  <si>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</si>
  <si>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</si>
  <si>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</si>
  <si>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</si>
  <si>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</si>
  <si>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</si>
  <si>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</si>
  <si>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</si>
  <si>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</si>
  <si>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</si>
  <si>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</si>
  <si>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</si>
  <si>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</si>
  <si>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</si>
  <si>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</si>
  <si>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</si>
  <si>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</si>
  <si>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</si>
  <si>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</si>
  <si>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</si>
  <si>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</si>
  <si>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</si>
  <si>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</si>
  <si>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</si>
  <si>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</si>
  <si>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</si>
  <si>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</si>
  <si>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</si>
  <si>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</si>
  <si>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</si>
  <si>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</si>
  <si>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</si>
  <si>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</si>
  <si>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</si>
  <si>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</si>
  <si>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</si>
  <si>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</si>
  <si>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</si>
  <si>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</si>
  <si>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</si>
  <si>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</si>
  <si>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</si>
  <si>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</si>
  <si>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</si>
  <si>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</si>
  <si>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</si>
  <si>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</si>
  <si>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</si>
  <si>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</si>
  <si>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</si>
  <si>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</si>
  <si>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</si>
  <si>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</si>
  <si>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</si>
  <si>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</si>
  <si>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</si>
  <si>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</si>
  <si>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</si>
  <si>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</si>
  <si>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</si>
  <si>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</si>
  <si>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</si>
  <si>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</si>
  <si>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</si>
  <si>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</si>
  <si>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</si>
  <si>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</si>
  <si>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</si>
  <si>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</si>
  <si>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</si>
  <si>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</si>
  <si>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</si>
  <si>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</si>
  <si>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</si>
  <si>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</si>
  <si>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</si>
  <si>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</si>
  <si>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</si>
  <si>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</si>
  <si>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</si>
  <si>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</si>
  <si>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</si>
  <si>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</si>
  <si>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</si>
  <si>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</si>
  <si>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</si>
  <si>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</si>
  <si>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</si>
  <si>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</si>
  <si>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</si>
  <si>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</si>
  <si>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</si>
  <si>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</si>
  <si>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</si>
  <si>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</si>
  <si>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</si>
  <si>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</si>
  <si>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</si>
  <si>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</si>
  <si>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</si>
  <si>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</si>
  <si>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</si>
  <si>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</si>
  <si>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</si>
  <si>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</si>
  <si>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</si>
  <si>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</si>
  <si>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</si>
  <si>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</si>
  <si>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</si>
  <si>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</si>
  <si>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</si>
  <si>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</si>
  <si>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</si>
  <si>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</si>
  <si>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</si>
  <si>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</si>
  <si>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</si>
  <si>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</si>
  <si>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</si>
  <si>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</si>
  <si>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</si>
  <si>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</si>
  <si>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</si>
  <si>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</si>
  <si>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</si>
  <si>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</si>
  <si>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</si>
  <si>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</si>
  <si>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</si>
  <si>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</si>
  <si>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</si>
  <si>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</si>
  <si>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</si>
  <si>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</si>
  <si>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</si>
  <si>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</si>
  <si>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</si>
  <si>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</si>
  <si>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</si>
  <si>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</si>
  <si>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</si>
  <si>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</si>
  <si>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</si>
  <si>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</si>
  <si>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</si>
  <si>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</si>
  <si>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</si>
  <si>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</si>
  <si>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</si>
  <si>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</si>
  <si>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</si>
  <si>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</si>
  <si>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</si>
  <si>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</si>
  <si>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</si>
  <si>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</si>
  <si>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</si>
  <si>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</si>
  <si>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</si>
  <si>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</si>
  <si>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</si>
  <si>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</si>
  <si>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</si>
  <si>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</si>
  <si>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</si>
  <si>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</si>
  <si>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</si>
  <si>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</si>
  <si>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</si>
  <si>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</si>
  <si>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</si>
  <si>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</si>
  <si>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</si>
  <si>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</si>
  <si>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</si>
  <si>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</si>
  <si>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</si>
  <si>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</si>
  <si>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</si>
  <si>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</si>
  <si>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</si>
  <si>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</si>
  <si>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</si>
  <si>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</si>
  <si>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</si>
  <si>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</si>
  <si>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</si>
  <si>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</si>
  <si>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</si>
  <si>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</si>
  <si>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</si>
  <si>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</si>
  <si>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</si>
  <si>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</si>
  <si>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</si>
  <si>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</si>
  <si>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</si>
  <si>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</si>
  <si>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</si>
  <si>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</si>
  <si>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</si>
  <si>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</si>
  <si>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</si>
  <si>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</si>
  <si>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</si>
  <si>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</si>
  <si>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</si>
  <si>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</si>
  <si>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</si>
  <si>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</si>
  <si>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</si>
  <si>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</si>
  <si>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</si>
  <si>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</si>
  <si>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</si>
  <si>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</si>
  <si>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</si>
  <si>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</si>
  <si>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</si>
  <si>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</si>
  <si>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</si>
  <si>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</si>
  <si>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</si>
  <si>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</si>
  <si>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</si>
  <si>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</si>
  <si>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</si>
  <si>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</si>
  <si>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</si>
  <si>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</si>
  <si>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</si>
  <si>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</si>
  <si>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</si>
  <si>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</si>
  <si>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</si>
  <si>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</si>
  <si>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</si>
  <si>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</si>
  <si>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</si>
  <si>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</si>
  <si>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</si>
  <si>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</si>
  <si>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</si>
  <si>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</si>
  <si>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</si>
  <si>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</si>
  <si>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</si>
  <si>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</si>
  <si>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</si>
  <si>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</si>
  <si>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</si>
  <si>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</si>
  <si>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</si>
  <si>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</si>
  <si>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</si>
  <si>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</si>
  <si>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</si>
  <si>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</si>
  <si>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</si>
  <si>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</si>
  <si>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</si>
  <si>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</si>
  <si>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</si>
  <si>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</si>
  <si>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</si>
  <si>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</si>
  <si>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</si>
  <si>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</si>
  <si>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</si>
  <si>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</si>
  <si>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</si>
  <si>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</si>
  <si>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</si>
  <si>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</si>
  <si>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</si>
  <si>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</si>
  <si>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</si>
  <si>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</si>
  <si>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</si>
  <si>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</si>
  <si>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</si>
  <si>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</si>
  <si>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</si>
  <si>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</si>
  <si>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</si>
  <si>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</si>
  <si>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</si>
  <si>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</si>
  <si>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</si>
  <si>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</si>
  <si>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</si>
  <si>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</si>
  <si>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</si>
  <si>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</si>
  <si>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</si>
  <si>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</si>
  <si>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</si>
  <si>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</si>
  <si>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</si>
  <si>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</si>
  <si>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</si>
  <si>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</si>
  <si>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</si>
  <si>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</si>
  <si>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</si>
  <si>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</si>
  <si>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</si>
  <si>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</si>
  <si>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</si>
  <si>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</si>
  <si>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</si>
  <si>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</si>
  <si>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</si>
  <si>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</si>
  <si>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</si>
  <si>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</si>
  <si>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</si>
  <si>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</si>
  <si>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</si>
  <si>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</si>
  <si>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</si>
  <si>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</si>
  <si>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</si>
  <si>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</si>
  <si>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</si>
  <si>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</si>
  <si>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</si>
  <si>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</si>
  <si>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</si>
  <si>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</si>
  <si>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</si>
  <si>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</si>
  <si>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</si>
  <si>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</si>
  <si>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</si>
  <si>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</si>
  <si>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</si>
  <si>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</si>
  <si>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</si>
  <si>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</si>
  <si>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</si>
  <si>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</si>
  <si>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</si>
  <si>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</si>
  <si>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</si>
  <si>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</si>
  <si>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</si>
  <si>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</si>
  <si>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</si>
  <si>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</si>
  <si>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</si>
  <si>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</si>
  <si>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</si>
  <si>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</si>
  <si>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</si>
  <si>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</si>
  <si>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</si>
  <si>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</si>
  <si>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</si>
  <si>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</si>
  <si>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</si>
  <si>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</si>
  <si>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</si>
  <si>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</si>
  <si>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</si>
  <si>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</si>
  <si>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</si>
  <si>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</si>
  <si>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</si>
  <si>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</si>
  <si>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</si>
  <si>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</si>
  <si>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</si>
  <si>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</si>
  <si>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</si>
  <si>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</si>
  <si>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</si>
  <si>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</si>
  <si>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</si>
  <si>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</si>
  <si>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</si>
  <si>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</si>
  <si>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</si>
  <si>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</si>
  <si>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</si>
  <si>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</si>
  <si>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</si>
  <si>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</si>
  <si>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</si>
  <si>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</si>
  <si>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</si>
  <si>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</si>
  <si>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</si>
  <si>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</si>
  <si>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</si>
  <si>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</si>
  <si>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</si>
  <si>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</si>
  <si>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</si>
  <si>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</si>
  <si>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</si>
  <si>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</si>
  <si>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</si>
  <si>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</si>
  <si>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</si>
  <si>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</si>
  <si>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</si>
  <si>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</si>
  <si>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</si>
  <si>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</si>
  <si>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</si>
  <si>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</si>
  <si>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</si>
  <si>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</si>
  <si>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</si>
  <si>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</si>
  <si>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</si>
  <si>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</si>
  <si>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</si>
  <si>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</si>
  <si>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</si>
  <si>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</si>
  <si>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</si>
  <si>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</si>
  <si>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</si>
  <si>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</si>
  <si>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</si>
  <si>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</si>
  <si>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</si>
  <si>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</si>
  <si>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</si>
  <si>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</si>
  <si>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</si>
  <si>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</si>
  <si>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</si>
  <si>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</si>
  <si>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</si>
  <si>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</si>
  <si>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</si>
  <si>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</si>
  <si>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</si>
  <si>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</si>
  <si>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</si>
  <si>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</si>
  <si>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</si>
  <si>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</si>
  <si>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</si>
  <si>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</si>
  <si>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</si>
  <si>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</si>
  <si>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</si>
  <si>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</si>
  <si>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</si>
  <si>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</si>
  <si>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</si>
  <si>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</si>
  <si>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</si>
  <si>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</si>
  <si>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</si>
  <si>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</si>
  <si>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</si>
  <si>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</si>
  <si>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</si>
  <si>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</si>
  <si>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</si>
  <si>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</si>
  <si>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</si>
  <si>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</si>
  <si>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</si>
  <si>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</si>
  <si>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</si>
  <si>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</si>
  <si>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</si>
  <si>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</si>
  <si>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</si>
  <si>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</si>
  <si>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</si>
  <si>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</si>
  <si>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</si>
  <si>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</si>
  <si>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</si>
  <si>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</si>
  <si>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</si>
  <si>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</si>
  <si>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</si>
  <si>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</si>
  <si>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</si>
  <si>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</si>
  <si>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</si>
  <si>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</si>
  <si>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</si>
  <si>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</si>
  <si>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</si>
  <si>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</si>
  <si>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</si>
  <si>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</si>
  <si>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</si>
  <si>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</si>
  <si>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</si>
  <si>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</si>
  <si>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</si>
  <si>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</si>
  <si>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</si>
  <si>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</si>
  <si>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</si>
  <si>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</si>
  <si>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</si>
  <si>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</si>
  <si>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</si>
  <si>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</si>
  <si>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</si>
  <si>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</si>
  <si>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</si>
  <si>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</si>
  <si>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</si>
  <si>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</si>
  <si>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</si>
  <si>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</si>
  <si>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</si>
  <si>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</si>
  <si>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</si>
  <si>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</si>
  <si>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</si>
  <si>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</si>
  <si>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</si>
  <si>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</si>
  <si>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</si>
  <si>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</si>
  <si>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</si>
  <si>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</si>
  <si>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</si>
  <si>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</si>
  <si>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</si>
  <si>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</si>
  <si>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</si>
  <si>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</si>
  <si>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</si>
  <si>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</si>
  <si>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</si>
  <si>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</si>
  <si>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</si>
  <si>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</si>
  <si>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</si>
  <si>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</si>
  <si>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</si>
  <si>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</si>
  <si>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</si>
  <si>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</si>
  <si>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</si>
  <si>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</si>
  <si>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</si>
  <si>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</si>
  <si>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</si>
  <si>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</si>
  <si>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</si>
  <si>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</si>
  <si>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</si>
  <si>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</si>
  <si>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</si>
  <si>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</si>
  <si>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</si>
  <si>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</si>
  <si>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</si>
  <si>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</si>
  <si>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</si>
  <si>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</si>
  <si>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</si>
  <si>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</si>
  <si>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</si>
  <si>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</si>
  <si>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</si>
  <si>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</si>
  <si>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</si>
  <si>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</si>
  <si>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</si>
  <si>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</si>
  <si>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</si>
  <si>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</si>
  <si>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</si>
  <si>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</si>
  <si>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</si>
  <si>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</si>
  <si>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</si>
  <si>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</si>
  <si>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</si>
  <si>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</si>
  <si>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</si>
  <si>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</si>
  <si>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</si>
  <si>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</si>
  <si>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</si>
  <si>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</si>
  <si>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</si>
  <si>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</si>
  <si>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</si>
  <si>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</si>
  <si>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</si>
  <si>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</si>
  <si>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</si>
  <si>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</si>
  <si>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</si>
  <si>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</si>
  <si>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</si>
  <si>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</si>
  <si>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</si>
  <si>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</si>
  <si>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</si>
  <si>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</si>
  <si>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</si>
  <si>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</si>
  <si>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</si>
  <si>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</si>
  <si>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</si>
  <si>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</si>
  <si>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</si>
  <si>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</si>
  <si>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</si>
  <si>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</si>
  <si>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</si>
  <si>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</si>
  <si>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</si>
  <si>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</si>
  <si>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</si>
  <si>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</si>
  <si>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</si>
  <si>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</si>
  <si>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</si>
  <si>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</si>
  <si>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</si>
  <si>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</si>
  <si>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</si>
  <si>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</si>
  <si>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</si>
  <si>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</si>
  <si>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</si>
  <si>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</si>
  <si>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</si>
  <si>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</si>
  <si>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</si>
  <si>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</si>
  <si>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</si>
  <si>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</si>
  <si>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</si>
  <si>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</si>
  <si>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</si>
  <si>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</si>
  <si>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</si>
  <si>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</si>
  <si>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</si>
  <si>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</si>
  <si>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</si>
  <si>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</si>
  <si>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</si>
  <si>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</si>
  <si>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</si>
  <si>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</si>
  <si>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</si>
  <si>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</si>
  <si>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</si>
  <si>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</si>
  <si>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</si>
  <si>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</si>
  <si>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</si>
  <si>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</si>
  <si>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</si>
  <si>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</si>
  <si>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</si>
  <si>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</si>
  <si>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</si>
  <si>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</si>
  <si>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</si>
  <si>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</si>
  <si>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</si>
  <si>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</si>
  <si>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</si>
  <si>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</si>
  <si>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</si>
  <si>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</si>
  <si>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</si>
  <si>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</si>
  <si>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</si>
  <si>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</si>
  <si>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</si>
  <si>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</si>
  <si>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</si>
  <si>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</si>
  <si>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</si>
  <si>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</si>
  <si>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</si>
  <si>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</si>
  <si>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</si>
  <si>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</si>
  <si>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</si>
  <si>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</si>
  <si>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</si>
  <si>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</si>
  <si>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</si>
  <si>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</si>
  <si>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</si>
  <si>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</si>
  <si>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</si>
  <si>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</si>
  <si>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</si>
  <si>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</si>
  <si>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</si>
  <si>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</si>
  <si>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</si>
  <si>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</si>
  <si>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</si>
  <si>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</si>
  <si>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</si>
  <si>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</si>
  <si>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</si>
  <si>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</si>
  <si>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</si>
  <si>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</si>
  <si>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</si>
  <si>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</si>
  <si>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</si>
  <si>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</si>
  <si>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</si>
  <si>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</si>
  <si>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</si>
  <si>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</si>
  <si>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</si>
  <si>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</si>
  <si>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</si>
  <si>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</si>
  <si>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</si>
  <si>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</si>
  <si>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</si>
  <si>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</si>
  <si>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</si>
  <si>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</si>
  <si>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</si>
  <si>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</si>
  <si>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</si>
  <si>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</si>
  <si>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</si>
  <si>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</si>
  <si>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</si>
  <si>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</si>
  <si>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</si>
  <si>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</si>
  <si>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</si>
  <si>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</si>
  <si>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</si>
  <si>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</si>
  <si>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</si>
  <si>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</si>
  <si>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</si>
  <si>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</si>
  <si>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</si>
  <si>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</si>
  <si>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</si>
  <si>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</si>
  <si>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</si>
  <si>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</si>
  <si>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</si>
  <si>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</si>
  <si>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</si>
  <si>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</si>
  <si>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</si>
  <si>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</si>
  <si>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</si>
  <si>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</si>
  <si>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</si>
  <si>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</si>
  <si>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</si>
  <si>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</si>
  <si>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</si>
  <si>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</si>
  <si>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</si>
  <si>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</si>
  <si>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</si>
  <si>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</si>
  <si>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</si>
  <si>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</si>
  <si>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</si>
  <si>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</si>
  <si>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</si>
  <si>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</si>
  <si>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</si>
  <si>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</si>
  <si>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</si>
  <si>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</si>
  <si>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</si>
  <si>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</si>
  <si>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</si>
  <si>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</si>
  <si>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</si>
  <si>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</si>
  <si>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</si>
  <si>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</si>
  <si>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</si>
  <si>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</si>
  <si>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</si>
  <si>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</si>
  <si>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</si>
  <si>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</si>
  <si>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</si>
  <si>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</si>
  <si>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</si>
  <si>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</si>
  <si>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</si>
  <si>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</si>
  <si>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</si>
  <si>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</si>
  <si>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</si>
  <si>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</si>
  <si>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</si>
  <si>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</si>
  <si>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</si>
  <si>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</si>
  <si>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</si>
  <si>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</si>
  <si>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</si>
  <si>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</si>
  <si>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</si>
  <si>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</si>
  <si>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</si>
  <si>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</si>
  <si>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</si>
  <si>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</si>
  <si>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</si>
  <si>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</si>
  <si>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</si>
  <si>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</si>
  <si>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</si>
  <si>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</si>
  <si>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</si>
  <si>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</si>
  <si>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</si>
  <si>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</si>
  <si>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</si>
  <si>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</si>
  <si>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</si>
  <si>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</si>
  <si>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</si>
  <si>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</si>
  <si>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</si>
  <si>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</si>
  <si>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</si>
  <si>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</si>
  <si>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</si>
  <si>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</si>
  <si>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</si>
  <si>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</si>
  <si>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</si>
  <si>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</si>
  <si>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</si>
  <si>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</si>
  <si>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</si>
  <si>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</si>
  <si>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</si>
  <si>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</si>
  <si>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</si>
  <si>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</si>
  <si>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</si>
  <si>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</si>
  <si>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</si>
  <si>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</si>
  <si>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</si>
  <si>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</si>
  <si>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</si>
  <si>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</si>
  <si>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</si>
  <si>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</si>
  <si>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</si>
  <si>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</si>
  <si>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</si>
  <si>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</si>
  <si>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</si>
  <si>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</si>
  <si>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</si>
  <si>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</si>
  <si>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</si>
  <si>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</si>
  <si>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</si>
  <si>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</si>
  <si>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</si>
  <si>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</si>
  <si>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</si>
  <si>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</si>
  <si>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</si>
  <si>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</si>
  <si>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</si>
  <si>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</si>
  <si>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</si>
  <si>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</si>
  <si>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</si>
  <si>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</si>
  <si>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</si>
  <si>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</si>
  <si>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</si>
  <si>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</si>
  <si>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</si>
  <si>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</si>
  <si>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</si>
  <si>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</si>
  <si>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</si>
  <si>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</si>
  <si>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</si>
  <si>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</si>
  <si>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</si>
  <si>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</si>
  <si>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</si>
  <si>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</si>
  <si>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</si>
  <si>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</si>
  <si>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</si>
  <si>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</si>
  <si>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</si>
  <si>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</si>
  <si>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</si>
  <si>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</si>
  <si>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</si>
  <si>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</si>
  <si>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</si>
  <si>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</si>
  <si>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</si>
  <si>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</si>
  <si>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</si>
  <si>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</si>
  <si>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</si>
  <si>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</si>
  <si>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</si>
  <si>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</si>
  <si>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</si>
  <si>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</si>
  <si>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</si>
  <si>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</si>
  <si>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</si>
  <si>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</si>
  <si>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</si>
  <si>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</si>
  <si>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</si>
  <si>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</si>
  <si>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</si>
  <si>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</si>
  <si>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</si>
  <si>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</si>
  <si>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</si>
  <si>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</si>
  <si>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</si>
  <si>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</si>
  <si>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</si>
  <si>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</si>
  <si>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</si>
  <si>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</si>
  <si>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</si>
  <si>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</si>
  <si>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</si>
  <si>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</si>
  <si>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</si>
  <si>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</si>
  <si>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</si>
  <si>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</si>
  <si>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</si>
  <si>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</si>
  <si>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</si>
  <si>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</si>
  <si>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</si>
  <si>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</si>
  <si>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</si>
  <si>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</si>
  <si>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</si>
  <si>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</si>
  <si>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</si>
  <si>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</si>
  <si>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</si>
  <si>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</si>
  <si>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</si>
  <si>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</si>
  <si>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</si>
  <si>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</si>
  <si>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</si>
  <si>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</si>
  <si>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</si>
  <si>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</si>
  <si>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</si>
  <si>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</si>
  <si>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</si>
  <si>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</si>
  <si>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</si>
  <si>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</si>
  <si>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</si>
  <si>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</si>
  <si>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</si>
  <si>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</si>
  <si>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</si>
  <si>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</si>
  <si>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</si>
  <si>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</si>
  <si>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</si>
  <si>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</si>
  <si>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</si>
  <si>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</si>
  <si>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</si>
  <si>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</si>
  <si>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</si>
  <si>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</si>
  <si>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</si>
  <si>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</si>
  <si>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</si>
  <si>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</si>
  <si>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</si>
  <si>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</si>
  <si>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</si>
  <si>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</si>
  <si>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</si>
  <si>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</si>
  <si>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</si>
  <si>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</si>
  <si>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</si>
  <si>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</si>
  <si>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</si>
  <si>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</si>
  <si>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</si>
  <si>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</si>
  <si>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</si>
  <si>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</si>
  <si>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</si>
  <si>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</si>
  <si>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</si>
  <si>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</si>
  <si>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</si>
  <si>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</si>
  <si>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</si>
  <si>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</si>
  <si>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</si>
  <si>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</si>
  <si>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</si>
  <si>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</si>
  <si>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</si>
  <si>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</si>
  <si>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</si>
  <si>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</si>
  <si>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</si>
  <si>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</si>
  <si>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</si>
  <si>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</si>
  <si>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</si>
  <si>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</si>
  <si>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</si>
  <si>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</si>
  <si>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</si>
  <si>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</si>
  <si>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</si>
  <si>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</si>
  <si>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</si>
  <si>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</si>
  <si>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</si>
  <si>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</si>
  <si>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</si>
  <si>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</si>
  <si>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</si>
  <si>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</si>
  <si>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</si>
  <si>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</si>
  <si>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</si>
  <si>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</si>
  <si>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</si>
  <si>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</si>
  <si>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</si>
  <si>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</si>
  <si>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</si>
  <si>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</si>
  <si>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</si>
  <si>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</si>
  <si>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</si>
  <si>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</si>
  <si>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</si>
  <si>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</si>
  <si>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</si>
  <si>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</si>
  <si>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</si>
  <si>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</si>
  <si>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</si>
  <si>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</si>
  <si>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</si>
  <si>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</si>
  <si>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</si>
  <si>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</si>
  <si>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</si>
  <si>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</si>
  <si>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</si>
  <si>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</si>
  <si>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</si>
  <si>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</si>
  <si>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</si>
  <si>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</si>
  <si>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</si>
  <si>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</si>
  <si>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</si>
  <si>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</si>
  <si>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</si>
  <si>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</si>
  <si>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</si>
  <si>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</si>
  <si>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</si>
  <si>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</si>
  <si>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</si>
  <si>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</si>
  <si>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</si>
  <si>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</si>
  <si>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</si>
  <si>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</si>
  <si>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</si>
  <si>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</si>
  <si>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</si>
  <si>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</si>
  <si>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</si>
  <si>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</si>
  <si>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</si>
  <si>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</si>
  <si>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</si>
  <si>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</si>
  <si>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</si>
  <si>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</si>
  <si>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</si>
  <si>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</si>
  <si>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</si>
  <si>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</si>
  <si>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</si>
  <si>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</si>
  <si>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</si>
  <si>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</si>
  <si>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</si>
  <si>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</si>
  <si>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</si>
  <si>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</si>
  <si>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</si>
  <si>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</si>
  <si>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</si>
  <si>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</si>
  <si>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</si>
  <si>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</si>
  <si>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</si>
  <si>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</si>
  <si>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</si>
  <si>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</si>
  <si>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</si>
  <si>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</si>
  <si>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</si>
  <si>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</si>
  <si>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</si>
  <si>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</si>
  <si>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</si>
  <si>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</si>
  <si>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</si>
  <si>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</si>
  <si>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</si>
  <si>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</si>
  <si>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</si>
  <si>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</si>
  <si>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</si>
  <si>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</si>
  <si>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</si>
  <si>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</si>
  <si>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</si>
  <si>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</si>
  <si>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</si>
  <si>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</si>
  <si>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</si>
  <si>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</si>
  <si>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</si>
  <si>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</si>
  <si>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</si>
  <si>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</si>
  <si>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</si>
  <si>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</si>
  <si>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</si>
  <si>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</si>
  <si>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</si>
  <si>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</si>
  <si>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</si>
  <si>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</si>
  <si>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</si>
  <si>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</si>
  <si>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</si>
  <si>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</si>
  <si>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</si>
  <si>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</si>
  <si>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</si>
  <si>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</si>
  <si>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</si>
  <si>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</si>
  <si>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</si>
  <si>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</si>
  <si>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</si>
  <si>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</si>
  <si>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</si>
  <si>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</si>
  <si>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</si>
  <si>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</si>
  <si>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</si>
  <si>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</si>
  <si>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</si>
  <si>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</si>
  <si>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</si>
  <si>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</si>
  <si>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</si>
  <si>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</si>
  <si>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</si>
  <si>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</si>
  <si>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</si>
  <si>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</si>
  <si>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</si>
  <si>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</si>
  <si>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</si>
  <si>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</si>
  <si>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</si>
  <si>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</si>
  <si>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</si>
  <si>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</si>
  <si>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</si>
  <si>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</si>
  <si>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</si>
  <si>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</si>
  <si>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</si>
  <si>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</si>
  <si>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</si>
  <si>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</si>
  <si>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</si>
  <si>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</si>
  <si>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</si>
  <si>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</si>
  <si>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</si>
  <si>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</si>
  <si>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</si>
  <si>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</si>
  <si>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</si>
  <si>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</si>
  <si>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</si>
  <si>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</si>
  <si>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</si>
  <si>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</si>
  <si>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</si>
  <si>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</si>
  <si>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</si>
  <si>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</si>
  <si>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</si>
  <si>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</si>
  <si>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</si>
  <si>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</si>
  <si>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</si>
  <si>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</si>
  <si>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</si>
  <si>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</si>
  <si>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</si>
  <si>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</si>
  <si>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</si>
  <si>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</si>
  <si>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</si>
  <si>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</si>
  <si>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</si>
  <si>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</si>
  <si>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</si>
  <si>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</si>
  <si>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</si>
  <si>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</si>
  <si>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</si>
  <si>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</si>
  <si>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</si>
  <si>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</si>
  <si>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</si>
  <si>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</si>
  <si>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</si>
  <si>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</si>
  <si>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</si>
  <si>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</si>
  <si>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</si>
  <si>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</si>
  <si>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</si>
  <si>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</si>
  <si>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</si>
  <si>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</si>
  <si>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</si>
  <si>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</si>
  <si>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</si>
  <si>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</si>
  <si>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</si>
  <si>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</si>
  <si>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</si>
  <si>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</si>
  <si>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</si>
  <si>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</si>
  <si>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</si>
  <si>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</si>
  <si>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</si>
  <si>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</si>
  <si>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</si>
  <si>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</si>
  <si>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</si>
  <si>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</si>
  <si>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</si>
  <si>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</si>
  <si>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</si>
  <si>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</si>
  <si>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</si>
  <si>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</si>
  <si>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</si>
  <si>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</si>
  <si>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</si>
  <si>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</si>
  <si>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</si>
  <si>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</si>
  <si>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</si>
  <si>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</si>
  <si>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</si>
  <si>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</si>
  <si>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</si>
  <si>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</si>
  <si>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</si>
  <si>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</si>
  <si>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</si>
  <si>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</si>
  <si>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</si>
  <si>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</si>
  <si>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</si>
  <si>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</si>
  <si>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</si>
  <si>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</si>
  <si>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</si>
  <si>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</si>
  <si>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</si>
  <si>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</si>
  <si>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</si>
  <si>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</si>
  <si>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</si>
  <si>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</si>
  <si>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</si>
  <si>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</si>
  <si>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</si>
  <si>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</si>
  <si>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</si>
  <si>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</si>
  <si>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</si>
  <si>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</si>
  <si>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</si>
  <si>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</si>
  <si>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</si>
  <si>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</si>
  <si>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</si>
  <si>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</si>
  <si>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</si>
  <si>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</si>
  <si>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</si>
  <si>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</si>
  <si>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</si>
  <si>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</si>
  <si>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</si>
  <si>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</si>
  <si>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</si>
  <si>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</si>
  <si>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</si>
  <si>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</si>
  <si>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</si>
  <si>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</si>
  <si>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</si>
  <si>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</si>
  <si>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</si>
  <si>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</si>
  <si>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</si>
  <si>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</si>
  <si>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</si>
  <si>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</si>
  <si>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</si>
  <si>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</si>
  <si>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</si>
  <si>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</si>
  <si>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</si>
  <si>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</si>
  <si>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</si>
  <si>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</si>
  <si>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</si>
  <si>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</si>
  <si>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</si>
  <si>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</si>
  <si>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</si>
  <si>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</si>
  <si>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</si>
  <si>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</si>
  <si>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</si>
  <si>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</si>
  <si>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</si>
  <si>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</si>
  <si>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</si>
  <si>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</si>
  <si>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</si>
  <si>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</si>
  <si>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</si>
  <si>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</si>
  <si>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</si>
  <si>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</si>
  <si>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</si>
  <si>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</si>
  <si>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</si>
  <si>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</si>
  <si>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</si>
  <si>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</si>
  <si>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</si>
  <si>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</si>
  <si>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</si>
  <si>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</si>
  <si>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</si>
  <si>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</si>
  <si>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</si>
  <si>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</si>
  <si>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</si>
  <si>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</si>
  <si>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</si>
  <si>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</si>
  <si>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</si>
  <si>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</si>
  <si>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</si>
  <si>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</si>
  <si>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</si>
  <si>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</si>
  <si>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</si>
  <si>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</si>
  <si>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</si>
  <si>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</si>
  <si>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</si>
  <si>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</si>
  <si>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</si>
  <si>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</si>
  <si>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</si>
  <si>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</si>
  <si>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</si>
  <si>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</si>
  <si>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</si>
  <si>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</si>
  <si>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</si>
  <si>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</si>
  <si>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</si>
  <si>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</si>
  <si>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</si>
  <si>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</si>
  <si>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</si>
  <si>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</si>
  <si>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</si>
  <si>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</si>
  <si>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</si>
  <si>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</si>
  <si>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</si>
  <si>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</si>
  <si>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</si>
  <si>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</si>
  <si>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</si>
  <si>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</si>
  <si>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</si>
  <si>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</si>
  <si>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</si>
  <si>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</si>
  <si>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</si>
  <si>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</si>
  <si>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</si>
  <si>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</si>
  <si>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</si>
  <si>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</si>
  <si>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</si>
  <si>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</si>
  <si>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</si>
  <si>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</si>
  <si>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</si>
  <si>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</si>
  <si>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</si>
  <si>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</si>
  <si>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</si>
  <si>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</si>
  <si>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</si>
  <si>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</si>
  <si>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</si>
  <si>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</si>
  <si>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</si>
  <si>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</si>
  <si>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</si>
  <si>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</si>
  <si>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</si>
  <si>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</si>
  <si>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</si>
  <si>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</si>
  <si>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</si>
  <si>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</si>
  <si>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</si>
  <si>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</si>
  <si>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</si>
  <si>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</si>
  <si>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</si>
  <si>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</si>
  <si>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</si>
  <si>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</si>
  <si>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</si>
  <si>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</si>
  <si>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</si>
  <si>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</si>
  <si>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</si>
  <si>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</si>
  <si>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</si>
  <si>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</si>
  <si>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</si>
  <si>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</si>
  <si>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</si>
  <si>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</si>
  <si>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</si>
  <si>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</si>
  <si>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</si>
  <si>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</si>
  <si>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</si>
  <si>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</si>
  <si>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</si>
  <si>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</si>
  <si>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</si>
  <si>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</si>
  <si>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</si>
  <si>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</si>
  <si>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</si>
  <si>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</si>
  <si>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</si>
  <si>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</si>
  <si>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</si>
  <si>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</si>
  <si>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</si>
  <si>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</si>
  <si>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</si>
  <si>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</si>
  <si>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</si>
  <si>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</si>
  <si>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</si>
  <si>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</si>
  <si>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</si>
  <si>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</si>
  <si>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</si>
  <si>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</si>
  <si>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</si>
  <si>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</si>
  <si>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</si>
  <si>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</si>
  <si>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</si>
  <si>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</si>
  <si>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</si>
  <si>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</si>
  <si>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</si>
  <si>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</si>
  <si>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</si>
  <si>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</si>
  <si>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</si>
  <si>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</si>
  <si>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</si>
  <si>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</si>
  <si>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</si>
  <si>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</si>
  <si>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</si>
  <si>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</si>
  <si>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</si>
  <si>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</si>
  <si>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</si>
  <si>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</si>
  <si>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</si>
  <si>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</si>
  <si>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</si>
  <si>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</si>
  <si>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</si>
  <si>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</si>
  <si>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</si>
  <si>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</si>
  <si>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</si>
  <si>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</si>
  <si>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</si>
  <si>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</si>
  <si>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</si>
  <si>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</si>
  <si>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</si>
  <si>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</si>
  <si>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</si>
  <si>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</si>
  <si>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</si>
  <si>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</si>
  <si>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</si>
  <si>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</si>
  <si>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</si>
  <si>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</si>
  <si>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</si>
  <si>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</si>
  <si>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</si>
  <si>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</si>
  <si>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</si>
  <si>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</si>
  <si>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</si>
  <si>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</si>
  <si>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</si>
  <si>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</si>
  <si>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</si>
  <si>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</si>
  <si>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</si>
  <si>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</si>
  <si>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</si>
  <si>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</si>
  <si>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</si>
  <si>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</si>
  <si>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</si>
  <si>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</si>
  <si>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</si>
  <si>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</si>
  <si>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</si>
  <si>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</si>
  <si>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</si>
  <si>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</si>
  <si>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</si>
  <si>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</si>
  <si>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</si>
  <si>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</si>
  <si>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</si>
  <si>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</si>
  <si>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</si>
  <si>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</si>
  <si>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</si>
  <si>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</si>
  <si>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</si>
  <si>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</si>
  <si>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</si>
  <si>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</si>
  <si>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</si>
  <si>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</si>
  <si>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</si>
  <si>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</si>
  <si>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</si>
  <si>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</si>
  <si>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</si>
  <si>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</si>
  <si>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</si>
  <si>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</si>
  <si>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</si>
  <si>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</si>
  <si>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</si>
  <si>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</si>
  <si>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</si>
  <si>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</si>
  <si>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</si>
  <si>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</si>
  <si>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</si>
  <si>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</si>
  <si>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</si>
  <si>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</si>
  <si>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</si>
  <si>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</si>
  <si>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</si>
  <si>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</si>
  <si>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</si>
  <si>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</si>
  <si>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</si>
  <si>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</si>
  <si>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</si>
  <si>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</si>
  <si>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</si>
  <si>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</si>
  <si>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</si>
  <si>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</si>
  <si>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</si>
  <si>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</si>
  <si>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</si>
  <si>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</si>
  <si>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</si>
  <si>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</si>
  <si>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</si>
  <si>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</si>
  <si>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</si>
  <si>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</si>
  <si>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</si>
  <si>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</si>
  <si>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</si>
  <si>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</si>
  <si>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</si>
  <si>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</si>
  <si>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</si>
  <si>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</si>
  <si>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</si>
  <si>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</si>
  <si>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</si>
  <si>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</si>
  <si>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</si>
  <si>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</si>
  <si>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</si>
  <si>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</si>
  <si>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</si>
  <si>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</si>
  <si>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</si>
  <si>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</si>
  <si>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</si>
  <si>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</si>
  <si>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</si>
  <si>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</si>
  <si>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</si>
  <si>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</si>
  <si>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</si>
  <si>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</si>
  <si>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</si>
  <si>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</si>
  <si>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</si>
  <si>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</si>
  <si>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</si>
  <si>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</si>
  <si>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</si>
  <si>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</si>
  <si>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</si>
  <si>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</si>
  <si>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</si>
  <si>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</si>
  <si>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</si>
  <si>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</si>
  <si>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</si>
  <si>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</si>
  <si>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</si>
  <si>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</si>
  <si>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</si>
  <si>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</si>
  <si>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</si>
  <si>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</si>
  <si>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</si>
  <si>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</si>
  <si>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</si>
  <si>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</si>
  <si>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</si>
  <si>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</si>
  <si>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</si>
  <si>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</si>
  <si>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</si>
  <si>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</si>
  <si>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</si>
  <si>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</si>
  <si>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</si>
  <si>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</si>
  <si>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</si>
  <si>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</si>
  <si>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</si>
  <si>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</si>
  <si>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</si>
  <si>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</si>
  <si>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</si>
  <si>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</si>
  <si>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</si>
  <si>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</si>
  <si>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</si>
  <si>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</si>
  <si>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</si>
  <si>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</si>
  <si>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</si>
  <si>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</si>
  <si>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</si>
  <si>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</si>
  <si>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</si>
  <si>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</si>
  <si>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</si>
  <si>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</si>
  <si>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</si>
  <si>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</si>
  <si>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</si>
  <si>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</si>
  <si>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</si>
  <si>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</si>
  <si>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</si>
  <si>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</si>
  <si>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</si>
  <si>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</si>
  <si>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</si>
  <si>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</si>
  <si>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</si>
  <si>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</si>
  <si>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</si>
  <si>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</si>
  <si>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</si>
  <si>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</si>
  <si>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</si>
  <si>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</si>
  <si>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</si>
  <si>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</si>
  <si>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</si>
  <si>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</si>
  <si>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</si>
  <si>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</si>
  <si>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</si>
  <si>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</si>
  <si>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</si>
  <si>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</si>
  <si>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</si>
  <si>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</si>
  <si>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</si>
  <si>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</si>
  <si>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</si>
  <si>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</si>
  <si>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</si>
  <si>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</si>
  <si>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</si>
  <si>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</si>
  <si>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</si>
  <si>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</si>
  <si>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</si>
  <si>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</si>
  <si>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</si>
  <si>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</si>
  <si>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</si>
  <si>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</si>
  <si>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</si>
  <si>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</si>
  <si>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</si>
  <si>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</si>
  <si>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</si>
  <si>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</si>
  <si>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</si>
  <si>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</si>
  <si>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</si>
  <si>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</si>
  <si>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</si>
  <si>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</si>
  <si>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</si>
  <si>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</si>
  <si>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</si>
  <si>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</si>
  <si>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</si>
  <si>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</si>
  <si>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</si>
  <si>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</si>
  <si>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</si>
  <si>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</si>
  <si>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</si>
  <si>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</si>
  <si>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</si>
  <si>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</si>
  <si>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</si>
  <si>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</si>
  <si>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</si>
  <si>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</si>
  <si>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</si>
  <si>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</si>
  <si>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</si>
  <si>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</si>
  <si>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</si>
  <si>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</si>
  <si>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</si>
  <si>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</si>
  <si>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</si>
  <si>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</si>
  <si>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</si>
  <si>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</si>
  <si>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</si>
  <si>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</si>
  <si>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</si>
  <si>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</si>
  <si>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</si>
  <si>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</si>
  <si>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</si>
  <si>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</si>
  <si>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</si>
  <si>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</si>
  <si>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</si>
  <si>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</si>
  <si>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</si>
  <si>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</si>
  <si>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</si>
  <si>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</si>
  <si>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</si>
  <si>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</si>
  <si>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</si>
  <si>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</si>
  <si>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</si>
  <si>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</si>
  <si>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</si>
  <si>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</si>
  <si>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</si>
  <si>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</si>
  <si>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</si>
  <si>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</si>
  <si>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</si>
  <si>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</si>
  <si>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</si>
  <si>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</si>
  <si>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</si>
  <si>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</si>
  <si>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</si>
  <si>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</si>
  <si>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</si>
  <si>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</si>
  <si>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</si>
  <si>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</si>
  <si>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</si>
  <si>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</si>
  <si>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</si>
  <si>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</si>
  <si>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</si>
  <si>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</si>
  <si>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</si>
  <si>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</si>
  <si>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</si>
  <si>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</si>
  <si>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</si>
  <si>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</si>
  <si>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</si>
  <si>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</si>
  <si>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</si>
  <si>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</si>
  <si>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</si>
  <si>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</si>
  <si>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</si>
  <si>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</si>
  <si>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</si>
  <si>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</si>
  <si>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</si>
  <si>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</si>
  <si>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</si>
  <si>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</si>
  <si>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</si>
  <si>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</si>
  <si>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</si>
  <si>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</si>
  <si>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</si>
  <si>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</si>
  <si>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</si>
  <si>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</si>
  <si>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</si>
  <si>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</si>
  <si>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</si>
  <si>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</si>
  <si>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</si>
  <si>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</si>
  <si>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</si>
  <si>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</si>
  <si>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</si>
  <si>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</si>
  <si>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</si>
  <si>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</si>
  <si>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</si>
  <si>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</si>
  <si>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</si>
  <si>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</si>
  <si>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</si>
  <si>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</si>
  <si>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</si>
  <si>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</si>
  <si>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</si>
  <si>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</si>
  <si>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</si>
  <si>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</si>
  <si>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</si>
  <si>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</si>
  <si>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</si>
  <si>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</si>
  <si>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</si>
  <si>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</si>
  <si>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</si>
  <si>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</si>
  <si>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</si>
  <si>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</si>
  <si>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</si>
  <si>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</si>
  <si>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</si>
  <si>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</si>
  <si>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</si>
  <si>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</si>
  <si>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</si>
  <si>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</si>
  <si>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</si>
  <si>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</si>
  <si>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</si>
  <si>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</si>
  <si>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</si>
  <si>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</si>
  <si>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</si>
  <si>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</si>
  <si>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</si>
  <si>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</si>
  <si>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</si>
  <si>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</si>
  <si>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</si>
  <si>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</si>
  <si>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</si>
  <si>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</si>
  <si>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</si>
  <si>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</si>
  <si>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</si>
  <si>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</si>
  <si>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</si>
  <si>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</si>
  <si>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</si>
  <si>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</si>
  <si>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</si>
  <si>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</si>
  <si>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</si>
  <si>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</si>
  <si>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</si>
  <si>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</si>
  <si>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</si>
  <si>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</si>
  <si>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</si>
  <si>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</si>
  <si>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</si>
  <si>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</si>
  <si>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</si>
  <si>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</si>
  <si>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</si>
  <si>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</si>
  <si>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</si>
  <si>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</si>
  <si>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</si>
  <si>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</si>
  <si>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</si>
  <si>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</si>
  <si>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</si>
  <si>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</si>
  <si>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</si>
  <si>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</si>
  <si>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</si>
  <si>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</si>
  <si>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</si>
  <si>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</si>
  <si>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</si>
  <si>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</si>
  <si>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</si>
  <si>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</si>
  <si>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</si>
  <si>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</si>
  <si>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</si>
  <si>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</si>
  <si>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</si>
  <si>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</si>
  <si>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</si>
  <si>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</si>
  <si>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</si>
  <si>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</si>
  <si>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</si>
  <si>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</si>
  <si>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</si>
  <si>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</si>
  <si>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</si>
  <si>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</si>
  <si>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</si>
  <si>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</si>
  <si>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</si>
  <si>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</si>
  <si>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</si>
  <si>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</si>
  <si>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</si>
  <si>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</si>
  <si>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</si>
  <si>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</si>
  <si>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</si>
  <si>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</si>
  <si>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</si>
  <si>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</si>
  <si>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</si>
  <si>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</si>
  <si>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</si>
  <si>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</si>
  <si>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</si>
  <si>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</si>
  <si>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</si>
  <si>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</si>
  <si>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</si>
  <si>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</si>
  <si>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</si>
  <si>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</si>
  <si>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</si>
  <si>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</si>
  <si>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</si>
  <si>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</si>
  <si>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</si>
  <si>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</si>
  <si>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</si>
  <si>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</si>
  <si>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</si>
  <si>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</si>
  <si>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</si>
  <si>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</si>
  <si>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</si>
  <si>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</si>
  <si>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</si>
  <si>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</si>
  <si>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</si>
  <si>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</si>
  <si>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</si>
  <si>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</si>
  <si>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</si>
  <si>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</si>
  <si>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</si>
  <si>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</si>
  <si>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</si>
  <si>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</si>
  <si>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</si>
  <si>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</si>
  <si>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</si>
  <si>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</si>
  <si>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</si>
  <si>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</si>
  <si>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</si>
  <si>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</si>
  <si>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</si>
  <si>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</si>
  <si>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</si>
  <si>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</si>
  <si>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</si>
  <si>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</si>
  <si>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</si>
  <si>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</si>
  <si>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</si>
  <si>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</si>
  <si>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</si>
  <si>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</si>
  <si>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</si>
  <si>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</si>
  <si>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</si>
  <si>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</si>
  <si>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</si>
  <si>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</si>
  <si>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</si>
  <si>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</si>
  <si>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</si>
  <si>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</si>
  <si>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</si>
  <si>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</si>
  <si>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</si>
  <si>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</si>
  <si>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</si>
  <si>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</si>
  <si>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</si>
  <si>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</si>
  <si>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</si>
  <si>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</si>
  <si>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</si>
  <si>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</si>
  <si>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</si>
  <si>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</si>
  <si>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</si>
  <si>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</si>
  <si>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</si>
  <si>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</si>
  <si>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</si>
  <si>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</si>
  <si>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</si>
  <si>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</si>
  <si>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</si>
  <si>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</si>
  <si>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</si>
  <si>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</si>
  <si>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</si>
  <si>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</si>
  <si>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</si>
  <si>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</si>
  <si>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</si>
  <si>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</si>
  <si>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</si>
  <si>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</si>
  <si>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</si>
  <si>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</si>
  <si>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</si>
  <si>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</si>
  <si>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</si>
  <si>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</si>
  <si>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</si>
  <si>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</si>
  <si>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</si>
  <si>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</si>
  <si>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</si>
  <si>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</si>
  <si>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</si>
  <si>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</si>
  <si>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</si>
  <si>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</si>
  <si>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</si>
  <si>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</si>
  <si>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</si>
  <si>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</si>
  <si>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</si>
  <si>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</si>
  <si>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</si>
  <si>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</si>
  <si>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</si>
  <si>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</si>
  <si>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</si>
  <si>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</si>
  <si>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</si>
  <si>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</si>
  <si>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</si>
  <si>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</si>
  <si>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</si>
  <si>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</si>
  <si>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</si>
  <si>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</si>
  <si>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</si>
  <si>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</si>
  <si>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</si>
  <si>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</si>
  <si>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</si>
  <si>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</si>
  <si>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</si>
  <si>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</si>
  <si>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</si>
  <si>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</si>
  <si>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</si>
  <si>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</si>
  <si>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</si>
  <si>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</si>
  <si>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</si>
  <si>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</si>
  <si>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</si>
  <si>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</si>
  <si>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</si>
  <si>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</si>
  <si>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</si>
  <si>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</si>
  <si>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</si>
  <si>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</si>
  <si>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</si>
  <si>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</si>
  <si>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</si>
  <si>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</si>
  <si>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</si>
  <si>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</si>
  <si>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</si>
  <si>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</si>
  <si>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</si>
  <si>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</si>
  <si>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</si>
  <si>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</si>
  <si>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</si>
  <si>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</si>
  <si>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</si>
  <si>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</si>
  <si>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</si>
  <si>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</si>
  <si>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</si>
  <si>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</si>
  <si>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</si>
  <si>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</si>
  <si>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</si>
  <si>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</si>
  <si>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</si>
  <si>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</si>
  <si>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</si>
  <si>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</si>
  <si>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</si>
  <si>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</si>
  <si>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</si>
  <si>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</si>
  <si>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</si>
  <si>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</si>
  <si>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</si>
  <si>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</si>
  <si>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</si>
  <si>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</si>
  <si>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</si>
  <si>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</si>
  <si>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</si>
  <si>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</si>
  <si>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</si>
  <si>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</si>
  <si>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</si>
  <si>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</si>
  <si>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</si>
  <si>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</si>
  <si>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</si>
  <si>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</si>
  <si>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</si>
  <si>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</si>
  <si>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</si>
  <si>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</si>
  <si>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</si>
  <si>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</si>
  <si>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</si>
  <si>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</si>
  <si>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</si>
  <si>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</si>
  <si>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</si>
  <si>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</si>
  <si>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</si>
  <si>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</si>
  <si>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</si>
  <si>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</si>
  <si>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</si>
  <si>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</si>
  <si>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</si>
  <si>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</si>
  <si>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</si>
  <si>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</si>
  <si>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</si>
  <si>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</si>
  <si>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</si>
  <si>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</si>
  <si>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</si>
  <si>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</si>
  <si>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</si>
  <si>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</si>
  <si>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</si>
  <si>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</si>
  <si>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</si>
  <si>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</si>
  <si>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</si>
  <si>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</si>
  <si>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</si>
  <si>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</si>
  <si>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</si>
  <si>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</si>
  <si>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</si>
  <si>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</si>
  <si>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</si>
  <si>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</si>
  <si>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</si>
  <si>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</si>
  <si>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</si>
  <si>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</si>
  <si>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</si>
  <si>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</si>
  <si>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</si>
  <si>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</si>
  <si>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</si>
  <si>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</si>
  <si>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</si>
  <si>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</si>
  <si>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</si>
  <si>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</si>
  <si>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</si>
  <si>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</si>
  <si>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</si>
  <si>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</si>
  <si>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</si>
  <si>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</si>
  <si>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</si>
  <si>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</si>
  <si>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</si>
  <si>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</si>
  <si>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</si>
  <si>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</si>
  <si>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</si>
  <si>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</si>
  <si>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</si>
  <si>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</si>
  <si>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</si>
  <si>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</si>
  <si>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</si>
  <si>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</si>
  <si>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</si>
  <si>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</si>
  <si>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</si>
  <si>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</si>
  <si>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</si>
  <si>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</si>
  <si>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</si>
  <si>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</si>
  <si>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</si>
  <si>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</si>
  <si>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</si>
  <si>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</si>
  <si>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</si>
  <si>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</si>
  <si>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</si>
  <si>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</si>
  <si>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</si>
  <si>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</si>
  <si>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</si>
  <si>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</si>
  <si>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</si>
  <si>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</si>
  <si>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</si>
  <si>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</si>
  <si>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</si>
  <si>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</si>
  <si>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</si>
  <si>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</si>
  <si>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</si>
  <si>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</si>
  <si>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</si>
  <si>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</si>
  <si>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</si>
  <si>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</si>
  <si>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</si>
  <si>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</si>
  <si>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</si>
  <si>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</si>
  <si>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</si>
  <si>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</si>
  <si>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</si>
  <si>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</si>
  <si>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</si>
  <si>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</si>
  <si>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</si>
  <si>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</si>
  <si>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</si>
  <si>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</si>
  <si>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</si>
  <si>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</si>
  <si>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</si>
  <si>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</si>
  <si>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</si>
  <si>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</si>
  <si>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</si>
  <si>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</si>
  <si>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</si>
  <si>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</si>
  <si>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</si>
  <si>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</si>
  <si>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</si>
  <si>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</si>
  <si>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</si>
  <si>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</si>
  <si>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</si>
  <si>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</si>
  <si>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</si>
  <si>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</si>
  <si>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</si>
  <si>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</si>
  <si>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</si>
  <si>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</si>
  <si>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</si>
  <si>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</si>
  <si>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</si>
  <si>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</si>
  <si>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</si>
  <si>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</si>
  <si>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</si>
  <si>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</si>
  <si>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</si>
  <si>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</si>
  <si>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</si>
  <si>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</si>
  <si>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</si>
  <si>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</si>
  <si>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</si>
  <si>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</si>
  <si>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</si>
  <si>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</si>
  <si>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</si>
  <si>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</si>
  <si>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</si>
  <si>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</si>
  <si>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</si>
  <si>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</si>
  <si>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</si>
  <si>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</si>
  <si>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</si>
  <si>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</si>
  <si>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</si>
  <si>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</si>
  <si>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</si>
  <si>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</si>
  <si>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</si>
  <si>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</si>
  <si>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</si>
  <si>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</si>
  <si>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</si>
  <si>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</si>
  <si>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</si>
  <si>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</si>
  <si>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</si>
  <si>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</si>
  <si>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</si>
  <si>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</si>
  <si>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</si>
  <si>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</si>
  <si>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</si>
  <si>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</si>
  <si>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</si>
  <si>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</si>
  <si>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</si>
  <si>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</si>
  <si>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</si>
  <si>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</si>
  <si>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</si>
  <si>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</si>
  <si>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</si>
  <si>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</si>
  <si>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</si>
  <si>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</si>
  <si>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</si>
  <si>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</si>
  <si>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</si>
  <si>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</si>
  <si>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</si>
  <si>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</si>
  <si>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</si>
  <si>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</si>
  <si>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</si>
  <si>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</si>
  <si>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</si>
  <si>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</si>
  <si>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</si>
  <si>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</si>
  <si>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</si>
  <si>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</si>
  <si>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</si>
  <si>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</si>
  <si>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</si>
  <si>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</si>
  <si>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</si>
  <si>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</si>
  <si>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</si>
  <si>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</si>
  <si>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</si>
  <si>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</si>
  <si>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</si>
  <si>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</si>
  <si>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</si>
  <si>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</si>
  <si>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</si>
  <si>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</si>
  <si>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</si>
  <si>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</si>
  <si>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</si>
  <si>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</si>
  <si>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</si>
  <si>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</si>
  <si>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</si>
  <si>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</si>
  <si>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</si>
  <si>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</si>
  <si>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</si>
  <si>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</si>
  <si>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</si>
  <si>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</si>
  <si>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</si>
  <si>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</si>
  <si>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</si>
  <si>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</si>
  <si>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</si>
  <si>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</si>
  <si>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</si>
  <si>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</si>
  <si>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</si>
  <si>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</si>
  <si>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</si>
  <si>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</si>
  <si>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</si>
  <si>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</si>
  <si>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</si>
  <si>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</si>
  <si>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</si>
  <si>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</si>
  <si>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</si>
  <si>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</si>
  <si>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</si>
  <si>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</si>
  <si>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</si>
  <si>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</si>
  <si>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</si>
  <si>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</si>
  <si>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</si>
  <si>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</si>
  <si>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</si>
  <si>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</si>
  <si>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</si>
  <si>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</si>
  <si>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</si>
  <si>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</si>
  <si>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</si>
  <si>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</si>
  <si>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</si>
  <si>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</si>
  <si>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</si>
  <si>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</si>
  <si>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</si>
  <si>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</si>
  <si>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</si>
  <si>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</si>
  <si>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</si>
  <si>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</si>
  <si>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</si>
  <si>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</si>
  <si>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</si>
  <si>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</si>
  <si>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</si>
  <si>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</si>
  <si>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</si>
  <si>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</si>
  <si>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</si>
  <si>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</si>
  <si>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</si>
  <si>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</si>
  <si>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</si>
  <si>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</si>
  <si>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</si>
  <si>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</si>
  <si>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</si>
  <si>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</si>
  <si>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</si>
  <si>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</si>
  <si>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</si>
  <si>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</si>
  <si>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</si>
  <si>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</si>
  <si>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</si>
  <si>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</si>
  <si>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</si>
  <si>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</si>
  <si>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</si>
  <si>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</si>
  <si>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</si>
  <si>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</si>
  <si>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</si>
  <si>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</si>
  <si>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</si>
  <si>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</si>
  <si>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</si>
  <si>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</si>
  <si>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</si>
  <si>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</si>
  <si>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</si>
  <si>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</si>
  <si>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</si>
  <si>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</si>
  <si>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</si>
  <si>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</si>
  <si>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</si>
  <si>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</si>
  <si>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</si>
  <si>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</si>
  <si>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</si>
  <si>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</si>
  <si>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</si>
  <si>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</si>
  <si>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</si>
  <si>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</si>
  <si>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</si>
  <si>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</si>
  <si>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</si>
  <si>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</si>
  <si>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</si>
  <si>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</si>
  <si>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</si>
  <si>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</si>
  <si>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</si>
  <si>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</si>
  <si>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</si>
  <si>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</si>
  <si>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</si>
  <si>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</si>
  <si>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</si>
  <si>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</si>
  <si>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</si>
  <si>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</si>
  <si>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</si>
  <si>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</si>
  <si>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</si>
  <si>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</si>
  <si>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</si>
  <si>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</si>
  <si>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</si>
  <si>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</si>
  <si>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</si>
  <si>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</si>
  <si>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</si>
  <si>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</si>
  <si>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</si>
  <si>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</si>
  <si>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</si>
  <si>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</si>
  <si>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</si>
  <si>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</si>
  <si>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</si>
  <si>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</si>
  <si>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</si>
  <si>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</si>
  <si>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</si>
  <si>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</si>
  <si>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</si>
  <si>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</si>
  <si>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</si>
  <si>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</si>
  <si>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</si>
  <si>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</si>
  <si>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</si>
  <si>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</si>
  <si>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</si>
  <si>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</si>
  <si>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</si>
  <si>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</si>
  <si>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</si>
  <si>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</si>
  <si>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</si>
  <si>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</si>
  <si>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</si>
  <si>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</si>
  <si>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</si>
  <si>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</si>
  <si>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</si>
  <si>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</si>
  <si>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</si>
  <si>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</si>
  <si>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</si>
  <si>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</si>
  <si>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</si>
  <si>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</si>
  <si>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</si>
  <si>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</si>
  <si>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</si>
  <si>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</si>
  <si>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</si>
  <si>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</si>
  <si>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</si>
  <si>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</si>
  <si>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</si>
  <si>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</si>
  <si>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</si>
  <si>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</si>
  <si>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</si>
  <si>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</si>
  <si>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</si>
  <si>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</si>
  <si>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</si>
  <si>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</si>
  <si>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</si>
  <si>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</si>
  <si>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</si>
  <si>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</si>
  <si>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</si>
  <si>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</si>
  <si>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</si>
  <si>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</si>
  <si>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</si>
  <si>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</si>
  <si>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</si>
  <si>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</si>
  <si>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</si>
  <si>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</si>
  <si>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</si>
  <si>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</si>
  <si>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</si>
  <si>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</si>
  <si>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</si>
  <si>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</si>
  <si>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</si>
  <si>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</si>
  <si>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</si>
  <si>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</si>
  <si>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</si>
  <si>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</si>
  <si>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</si>
  <si>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</si>
  <si>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</si>
  <si>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</si>
  <si>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</si>
  <si>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</si>
  <si>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</si>
  <si>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</si>
  <si>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</si>
  <si>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</si>
  <si>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</si>
  <si>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</si>
  <si>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</si>
  <si>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</si>
  <si>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</si>
  <si>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</si>
  <si>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</si>
  <si>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</si>
  <si>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</si>
  <si>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</si>
  <si>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</si>
  <si>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</si>
  <si>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</si>
  <si>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</si>
  <si>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</si>
  <si>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</si>
  <si>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</si>
  <si>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</si>
  <si>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</si>
  <si>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</si>
  <si>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</si>
  <si>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</si>
  <si>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</si>
  <si>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</si>
  <si>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</si>
  <si>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</si>
  <si>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</si>
  <si>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</si>
  <si>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</si>
  <si>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</si>
  <si>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</si>
  <si>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</si>
  <si>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</si>
  <si>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</si>
  <si>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</si>
  <si>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</si>
  <si>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</si>
  <si>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</si>
  <si>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</si>
  <si>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</si>
  <si>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</si>
  <si>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</si>
  <si>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</si>
  <si>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</si>
  <si>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</si>
  <si>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</si>
  <si>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</si>
  <si>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</si>
  <si>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</si>
  <si>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</si>
  <si>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</si>
  <si>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</si>
  <si>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</si>
  <si>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</si>
  <si>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</si>
  <si>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</si>
  <si>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</si>
  <si>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</si>
  <si>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</si>
  <si>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</si>
  <si>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</si>
  <si>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</si>
  <si>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</si>
  <si>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</si>
  <si>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</si>
  <si>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</si>
  <si>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</si>
  <si>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</si>
  <si>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</si>
  <si>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</si>
  <si>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</si>
  <si>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</si>
  <si>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</si>
  <si>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</si>
  <si>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</si>
  <si>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</si>
  <si>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</si>
  <si>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</si>
  <si>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</si>
  <si>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</si>
  <si>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</si>
  <si>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</si>
  <si>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</si>
  <si>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</si>
  <si>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</si>
  <si>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</si>
  <si>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</si>
  <si>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</si>
  <si>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</si>
  <si>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</si>
  <si>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</si>
  <si>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</si>
  <si>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</si>
  <si>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</si>
  <si>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</si>
  <si>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</si>
  <si>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</si>
  <si>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</si>
  <si>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</si>
  <si>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</si>
  <si>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</si>
  <si>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</si>
  <si>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</si>
  <si>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</si>
  <si>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</si>
  <si>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</si>
  <si>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</si>
  <si>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</si>
  <si>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</si>
  <si>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</si>
  <si>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</si>
  <si>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</si>
  <si>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</si>
  <si>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</si>
  <si>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</si>
  <si>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</si>
  <si>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</si>
  <si>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</si>
  <si>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</si>
  <si>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</si>
  <si>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</si>
  <si>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</si>
  <si>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</si>
  <si>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</si>
  <si>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</si>
  <si>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</si>
  <si>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</si>
  <si>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</si>
  <si>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</si>
  <si>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</si>
  <si>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</si>
  <si>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</si>
  <si>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</si>
  <si>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</si>
  <si>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</si>
  <si>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</si>
  <si>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</si>
  <si>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</si>
  <si>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</si>
  <si>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</si>
  <si>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</si>
  <si>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</si>
  <si>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</si>
  <si>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</si>
  <si>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</si>
  <si>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</si>
  <si>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</si>
  <si>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</si>
  <si>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</si>
  <si>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</si>
  <si>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</si>
  <si>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</si>
  <si>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</si>
  <si>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</si>
  <si>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</si>
  <si>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</si>
  <si>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</si>
  <si>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</si>
  <si>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</si>
  <si>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</si>
  <si>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</si>
  <si>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</si>
  <si>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</si>
  <si>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</si>
  <si>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</si>
  <si>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</si>
  <si>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</si>
  <si>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</si>
  <si>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</si>
  <si>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</si>
  <si>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</si>
  <si>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</si>
  <si>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</si>
  <si>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</si>
  <si>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</si>
  <si>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</si>
  <si>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</si>
  <si>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</si>
  <si>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</si>
  <si>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</si>
  <si>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</si>
  <si>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</si>
  <si>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</si>
  <si>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</si>
  <si>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</si>
  <si>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</si>
  <si>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</si>
  <si>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</si>
  <si>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</si>
  <si>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</si>
  <si>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</si>
  <si>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</si>
  <si>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</si>
  <si>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</si>
  <si>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</si>
  <si>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</si>
  <si>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</si>
  <si>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</si>
  <si>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</si>
  <si>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</si>
  <si>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</si>
  <si>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</si>
  <si>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</si>
  <si>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</si>
  <si>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</si>
  <si>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</si>
  <si>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</si>
  <si>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</si>
  <si>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</si>
  <si>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</si>
  <si>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</si>
  <si>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</si>
  <si>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</si>
  <si>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</si>
  <si>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</si>
  <si>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</si>
  <si>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</si>
  <si>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</si>
  <si>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</si>
  <si>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</si>
  <si>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</si>
  <si>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</si>
  <si>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</si>
  <si>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</si>
  <si>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</si>
  <si>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</si>
  <si>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</si>
  <si>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</si>
  <si>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</si>
  <si>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</si>
  <si>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</si>
  <si>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</si>
  <si>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</si>
  <si>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</si>
  <si>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</si>
  <si>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</si>
  <si>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</si>
  <si>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</si>
  <si>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</si>
  <si>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</si>
  <si>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</si>
  <si>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</si>
  <si>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</si>
  <si>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</si>
  <si>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</si>
  <si>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</si>
  <si>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</si>
  <si>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</si>
  <si>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</si>
  <si>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</si>
  <si>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</si>
  <si>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</si>
  <si>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</si>
  <si>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</si>
  <si>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</si>
  <si>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</si>
  <si>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</si>
  <si>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</si>
  <si>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</si>
  <si>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</si>
  <si>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</si>
  <si>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</si>
  <si>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</si>
  <si>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</si>
  <si>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</si>
  <si>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</si>
  <si>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</si>
  <si>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</si>
  <si>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</si>
  <si>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</si>
  <si>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</si>
  <si>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</si>
  <si>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</si>
  <si>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</si>
  <si>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</si>
  <si>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</si>
  <si>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</si>
  <si>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</si>
  <si>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</si>
  <si>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</si>
  <si>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</si>
  <si>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</si>
  <si>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</si>
  <si>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</si>
  <si>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</si>
  <si>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</si>
  <si>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</si>
  <si>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</si>
  <si>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</si>
  <si>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</si>
  <si>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</si>
  <si>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</si>
  <si>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</si>
  <si>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</si>
  <si>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</si>
  <si>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</si>
  <si>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</si>
  <si>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</si>
  <si>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</si>
  <si>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</si>
  <si>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</si>
  <si>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</si>
  <si>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</si>
  <si>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</si>
  <si>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</si>
  <si>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</si>
  <si>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</si>
  <si>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</si>
  <si>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</si>
  <si>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</si>
  <si>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</si>
  <si>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</si>
  <si>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</si>
  <si>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</si>
  <si>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</si>
  <si>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</si>
  <si>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</si>
  <si>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</si>
  <si>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</si>
  <si>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</si>
  <si>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</si>
  <si>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</si>
  <si>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</si>
  <si>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</si>
  <si>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</si>
  <si>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</si>
  <si>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</si>
  <si>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</si>
  <si>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</si>
  <si>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</si>
  <si>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</si>
  <si>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</si>
  <si>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</si>
  <si>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</si>
  <si>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</si>
  <si>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</si>
  <si>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</si>
  <si>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</si>
  <si>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</si>
  <si>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</si>
  <si>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</si>
  <si>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</si>
  <si>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</si>
  <si>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</si>
  <si>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</si>
  <si>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</si>
  <si>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</si>
  <si>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</si>
  <si>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</si>
  <si>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</si>
  <si>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</si>
  <si>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</si>
  <si>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</si>
  <si>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</si>
  <si>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</si>
  <si>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</si>
  <si>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</si>
  <si>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</si>
  <si>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</si>
  <si>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</si>
  <si>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</si>
  <si>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</si>
  <si>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</si>
  <si>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</si>
  <si>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</si>
  <si>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</si>
  <si>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</si>
  <si>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</si>
  <si>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</si>
  <si>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</si>
  <si>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</si>
  <si>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</si>
  <si>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</si>
  <si>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</si>
  <si>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</si>
  <si>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</si>
  <si>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</si>
  <si>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</si>
  <si>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</si>
  <si>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</si>
  <si>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</si>
  <si>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</si>
  <si>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</si>
  <si>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</si>
  <si>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</si>
  <si>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</si>
  <si>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</si>
  <si>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</si>
  <si>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</si>
  <si>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</si>
  <si>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</si>
  <si>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</si>
  <si>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</si>
  <si>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</si>
  <si>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</si>
  <si>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</si>
  <si>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</si>
  <si>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</si>
  <si>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</si>
  <si>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</si>
  <si>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</si>
  <si>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</si>
  <si>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</si>
  <si>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</si>
  <si>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</si>
  <si>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</si>
  <si>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</si>
  <si>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</si>
  <si>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</si>
  <si>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</si>
  <si>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</si>
  <si>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</si>
  <si>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</si>
  <si>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</si>
  <si>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</si>
  <si>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</si>
  <si>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</si>
  <si>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</si>
  <si>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</si>
  <si>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</si>
  <si>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</si>
  <si>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</si>
  <si>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</si>
  <si>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</si>
  <si>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</si>
  <si>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</si>
  <si>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</si>
  <si>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</si>
  <si>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</si>
  <si>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</si>
  <si>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</si>
  <si>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</si>
  <si>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</si>
  <si>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</si>
  <si>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</si>
  <si>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</si>
  <si>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</si>
  <si>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</si>
  <si>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</si>
  <si>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</si>
  <si>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</si>
  <si>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</si>
  <si>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</si>
  <si>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</si>
  <si>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</si>
  <si>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</si>
  <si>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</si>
  <si>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</si>
  <si>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</si>
  <si>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</si>
  <si>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</si>
  <si>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</si>
  <si>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</si>
  <si>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</si>
  <si>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</si>
  <si>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</si>
  <si>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</si>
  <si>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</si>
  <si>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</si>
  <si>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</si>
  <si>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</si>
  <si>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</si>
  <si>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</si>
  <si>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</si>
  <si>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</si>
  <si>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</si>
  <si>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</si>
  <si>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</si>
  <si>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</si>
  <si>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</si>
  <si>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</si>
  <si>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</si>
  <si>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</si>
  <si>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</si>
  <si>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</si>
  <si>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</si>
  <si>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</si>
  <si>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</si>
  <si>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</si>
  <si>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</si>
  <si>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</si>
  <si>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</si>
  <si>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</si>
  <si>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</si>
  <si>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</si>
  <si>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</si>
  <si>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</si>
  <si>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</si>
  <si>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</si>
  <si>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</si>
  <si>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</si>
  <si>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</si>
  <si>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</si>
  <si>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</si>
  <si>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</si>
  <si>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</si>
  <si>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</si>
  <si>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</si>
  <si>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</si>
  <si>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</si>
  <si>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</si>
  <si>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</si>
  <si>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</si>
  <si>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</si>
  <si>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</si>
  <si>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</si>
  <si>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</si>
  <si>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</si>
  <si>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</si>
  <si>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</si>
  <si>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</si>
  <si>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</si>
  <si>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</si>
  <si>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</si>
  <si>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</si>
  <si>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</si>
  <si>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</si>
  <si>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</si>
  <si>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</si>
  <si>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</si>
  <si>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</si>
  <si>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</si>
  <si>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</si>
  <si>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</si>
  <si>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</si>
  <si>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</si>
  <si>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</si>
  <si>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</si>
  <si>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</si>
  <si>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</si>
  <si>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</si>
  <si>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</si>
  <si>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</si>
  <si>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</si>
  <si>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</si>
  <si>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</si>
  <si>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</si>
  <si>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</si>
  <si>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</si>
  <si>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</si>
  <si>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</si>
  <si>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</si>
  <si>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</si>
  <si>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</si>
  <si>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</si>
  <si>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</si>
  <si>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</si>
  <si>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</si>
  <si>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</si>
  <si>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</si>
  <si>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</si>
  <si>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</si>
  <si>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</si>
  <si>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</si>
  <si>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</si>
  <si>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</si>
  <si>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</si>
  <si>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</si>
  <si>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</si>
  <si>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</si>
  <si>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</si>
  <si>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</si>
  <si>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</si>
  <si>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</si>
  <si>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</si>
  <si>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</si>
  <si>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</si>
  <si>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</si>
  <si>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</si>
  <si>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</si>
  <si>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</si>
  <si>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</si>
  <si>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</si>
  <si>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</si>
  <si>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</si>
  <si>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</si>
  <si>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</si>
  <si>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</si>
  <si>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</si>
  <si>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</si>
  <si>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</si>
  <si>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</si>
  <si>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</si>
  <si>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</si>
  <si>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</si>
  <si>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</si>
  <si>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</si>
  <si>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</si>
  <si>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</si>
  <si>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</si>
  <si>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</si>
  <si>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</si>
  <si>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</si>
  <si>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</si>
  <si>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</si>
  <si>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</si>
  <si>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</si>
  <si>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</si>
  <si>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</si>
  <si>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</si>
  <si>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</si>
  <si>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</si>
  <si>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</si>
  <si>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</si>
  <si>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</si>
  <si>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</si>
  <si>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</si>
  <si>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</si>
  <si>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</si>
  <si>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</si>
  <si>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</si>
  <si>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</si>
  <si>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</si>
  <si>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</si>
  <si>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</si>
  <si>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</si>
  <si>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</si>
  <si>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</si>
  <si>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</si>
  <si>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</si>
  <si>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</si>
  <si>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</si>
  <si>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</si>
  <si>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</si>
  <si>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</si>
  <si>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</si>
  <si>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</si>
  <si>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</si>
  <si>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</si>
  <si>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</si>
  <si>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</si>
  <si>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</si>
  <si>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</si>
  <si>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</si>
  <si>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</si>
  <si>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</si>
  <si>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</si>
  <si>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</si>
  <si>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</si>
  <si>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</si>
  <si>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</si>
  <si>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</si>
  <si>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</si>
  <si>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</si>
  <si>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</si>
  <si>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</si>
  <si>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</si>
  <si>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</si>
  <si>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</si>
  <si>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</si>
  <si>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</si>
  <si>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</si>
  <si>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</si>
  <si>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</si>
  <si>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</si>
  <si>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</si>
  <si>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</si>
  <si>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</si>
  <si>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</si>
  <si>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</si>
  <si>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</si>
  <si>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</si>
  <si>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</si>
  <si>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</si>
  <si>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</si>
  <si>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</si>
  <si>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</si>
  <si>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</si>
  <si>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</si>
  <si>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</si>
  <si>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</si>
  <si>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</si>
  <si>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</si>
  <si>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</si>
  <si>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</si>
  <si>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</si>
  <si>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</si>
  <si>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</si>
  <si>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</si>
  <si>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</si>
  <si>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</si>
  <si>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</si>
  <si>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</si>
  <si>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</si>
  <si>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</si>
  <si>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</si>
  <si>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</si>
  <si>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</si>
  <si>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</si>
  <si>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</si>
  <si>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</si>
  <si>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</si>
  <si>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</si>
  <si>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</si>
  <si>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</si>
  <si>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</si>
  <si>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</si>
  <si>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</si>
  <si>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</si>
  <si>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</si>
  <si>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</si>
  <si>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</si>
  <si>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</si>
  <si>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</si>
  <si>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</si>
  <si>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</si>
  <si>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</si>
  <si>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</si>
  <si>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</si>
  <si>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</si>
  <si>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</si>
  <si>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</si>
  <si>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</si>
  <si>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</si>
  <si>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</si>
  <si>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</si>
  <si>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</si>
  <si>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</si>
  <si>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</si>
  <si>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</si>
  <si>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</si>
  <si>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</si>
  <si>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</si>
  <si>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</si>
  <si>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</si>
  <si>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</si>
  <si>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</si>
  <si>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</si>
  <si>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</si>
  <si>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</si>
  <si>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</si>
  <si>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</si>
  <si>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</si>
  <si>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</si>
  <si>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</si>
  <si>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</si>
  <si>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</si>
  <si>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</si>
  <si>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</si>
  <si>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</si>
  <si>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</si>
  <si>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</si>
  <si>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</si>
  <si>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</si>
  <si>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</si>
  <si>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</si>
  <si>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</si>
  <si>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</si>
  <si>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</si>
  <si>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</si>
  <si>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</si>
  <si>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</si>
  <si>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</si>
  <si>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</si>
  <si>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</si>
  <si>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</si>
  <si>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</si>
  <si>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</si>
  <si>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</si>
  <si>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</si>
  <si>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</si>
  <si>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</si>
  <si>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</si>
  <si>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</si>
  <si>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</si>
  <si>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</si>
  <si>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</si>
  <si>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</si>
  <si>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</si>
  <si>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</si>
  <si>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</si>
  <si>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</si>
  <si>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</si>
  <si>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</si>
  <si>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</si>
  <si>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</si>
  <si>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</si>
  <si>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</si>
  <si>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</si>
  <si>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</si>
  <si>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</si>
  <si>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</si>
  <si>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</si>
  <si>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</si>
  <si>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</si>
  <si>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</si>
  <si>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</si>
  <si>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</si>
  <si>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</si>
  <si>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</si>
  <si>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</si>
  <si>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</si>
  <si>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</si>
  <si>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</si>
  <si>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</si>
  <si>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</si>
  <si>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</si>
  <si>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</si>
  <si>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</si>
  <si>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</si>
  <si>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</si>
  <si>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</si>
  <si>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</si>
  <si>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</si>
  <si>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</si>
  <si>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</si>
  <si>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</si>
  <si>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</si>
  <si>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</si>
  <si>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</si>
  <si>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</si>
  <si>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</si>
  <si>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</si>
  <si>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</si>
  <si>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</si>
  <si>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</si>
  <si>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</si>
  <si>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</si>
  <si>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</si>
  <si>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</si>
  <si>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</si>
  <si>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</si>
  <si>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</si>
  <si>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</si>
  <si>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</si>
  <si>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</si>
  <si>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</si>
  <si>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</si>
  <si>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</si>
  <si>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</si>
  <si>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</si>
  <si>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</si>
  <si>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</si>
  <si>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</si>
  <si>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</si>
  <si>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</si>
  <si>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</si>
  <si>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</si>
  <si>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</si>
  <si>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</si>
  <si>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</si>
  <si>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</si>
  <si>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</si>
  <si>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</si>
  <si>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</si>
  <si>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</si>
  <si>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</si>
  <si>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</si>
  <si>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</si>
  <si>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</si>
  <si>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</si>
  <si>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</si>
  <si>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</si>
  <si>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</si>
  <si>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</si>
  <si>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</si>
  <si>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</si>
  <si>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</si>
  <si>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</si>
  <si>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</si>
  <si>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</si>
  <si>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</si>
  <si>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</si>
  <si>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</si>
  <si>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</si>
  <si>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</si>
  <si>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</si>
  <si>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</si>
  <si>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</si>
  <si>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</si>
  <si>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</si>
  <si>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</si>
  <si>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</si>
  <si>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</si>
  <si>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</si>
  <si>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</si>
  <si>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</si>
  <si>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</si>
  <si>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</si>
  <si>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</si>
  <si>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</si>
  <si>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</si>
  <si>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</si>
  <si>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</si>
  <si>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</si>
  <si>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</si>
  <si>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</si>
  <si>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</si>
  <si>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</si>
  <si>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</si>
  <si>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</si>
  <si>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</si>
  <si>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</si>
  <si>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</si>
  <si>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</si>
  <si>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</si>
  <si>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</si>
  <si>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</si>
  <si>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</si>
  <si>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</si>
  <si>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</si>
  <si>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</si>
  <si>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</si>
  <si>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</si>
  <si>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</si>
  <si>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</si>
  <si>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</si>
  <si>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</si>
  <si>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</si>
  <si>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</si>
  <si>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</si>
  <si>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</si>
  <si>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</si>
  <si>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</si>
  <si>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</si>
  <si>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</si>
  <si>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</si>
  <si>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</si>
  <si>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</si>
  <si>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</si>
  <si>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</si>
  <si>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</si>
  <si>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</si>
  <si>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</si>
  <si>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</si>
  <si>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</si>
  <si>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</si>
  <si>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</si>
  <si>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</si>
  <si>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</si>
  <si>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</si>
  <si>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</si>
  <si>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</si>
  <si>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</si>
  <si>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</si>
  <si>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</si>
  <si>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</si>
  <si>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</si>
  <si>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</si>
  <si>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</si>
  <si>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</si>
  <si>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</si>
  <si>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</si>
  <si>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</si>
  <si>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</si>
  <si>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</si>
  <si>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</si>
  <si>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</si>
  <si>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</si>
  <si>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</si>
  <si>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</si>
  <si>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</si>
  <si>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</si>
  <si>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</si>
  <si>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</si>
  <si>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</si>
  <si>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</si>
  <si>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</si>
  <si>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</si>
  <si>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</si>
  <si>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</si>
  <si>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</si>
  <si>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</si>
  <si>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</si>
  <si>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</si>
  <si>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</si>
  <si>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</si>
  <si>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</si>
  <si>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</si>
  <si>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</si>
  <si>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</si>
  <si>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</si>
  <si>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</si>
  <si>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</si>
  <si>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</si>
  <si>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</si>
  <si>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</si>
  <si>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</si>
  <si>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</si>
  <si>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</si>
  <si>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</si>
  <si>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</si>
  <si>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</si>
  <si>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</si>
  <si>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</si>
  <si>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</si>
  <si>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</si>
  <si>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</si>
  <si>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</si>
  <si>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</si>
  <si>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</si>
  <si>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</si>
  <si>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</si>
  <si>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</si>
  <si>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</si>
  <si>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</si>
  <si>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</si>
  <si>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</si>
  <si>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</si>
  <si>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</si>
  <si>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</si>
  <si>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</si>
  <si>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</si>
  <si>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</si>
  <si>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</si>
  <si>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</si>
  <si>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</si>
  <si>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</si>
  <si>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</si>
  <si>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</si>
  <si>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</si>
  <si>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</si>
  <si>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</si>
  <si>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</si>
  <si>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</si>
  <si>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</si>
  <si>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</si>
  <si>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</si>
  <si>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</si>
  <si>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</si>
  <si>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</si>
  <si>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</si>
  <si>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</si>
  <si>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</si>
  <si>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</si>
  <si>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</si>
  <si>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</si>
  <si>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</si>
  <si>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</si>
  <si>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</si>
  <si>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</si>
  <si>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</si>
  <si>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</si>
  <si>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</si>
  <si>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</si>
  <si>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</si>
  <si>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</si>
  <si>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</si>
  <si>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</si>
  <si>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</si>
  <si>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</si>
  <si>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</si>
  <si>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</si>
  <si>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</si>
  <si>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</si>
  <si>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</si>
  <si>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</si>
  <si>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</si>
  <si>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</si>
  <si>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</si>
  <si>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</si>
  <si>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</si>
  <si>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</si>
  <si>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</si>
  <si>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</si>
  <si>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</si>
  <si>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</si>
  <si>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</si>
  <si>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</si>
  <si>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</si>
  <si>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</si>
  <si>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</si>
  <si>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</si>
  <si>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</si>
  <si>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</si>
  <si>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</si>
  <si>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</si>
  <si>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</si>
  <si>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</si>
  <si>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</si>
  <si>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</si>
  <si>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</si>
  <si>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</si>
  <si>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</si>
  <si>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</si>
  <si>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</si>
  <si>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</si>
  <si>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</si>
  <si>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</si>
  <si>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</si>
  <si>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</si>
  <si>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</si>
  <si>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</si>
  <si>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</si>
  <si>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</si>
  <si>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</si>
  <si>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</si>
  <si>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</si>
  <si>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</si>
  <si>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</si>
  <si>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</si>
  <si>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</si>
  <si>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</si>
  <si>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</si>
  <si>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</si>
  <si>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</si>
  <si>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</si>
  <si>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</si>
  <si>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</si>
  <si>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</si>
  <si>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</si>
  <si>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</si>
  <si>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</si>
  <si>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</si>
  <si>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</si>
  <si>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</si>
  <si>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</si>
  <si>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</si>
  <si>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</si>
  <si>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</si>
  <si>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</si>
  <si>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</si>
  <si>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</si>
  <si>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</si>
  <si>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</si>
  <si>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</si>
  <si>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</si>
  <si>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</si>
  <si>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</si>
  <si>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</si>
  <si>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</si>
  <si>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</si>
  <si>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</si>
  <si>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</si>
  <si>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</si>
  <si>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</si>
  <si>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</si>
  <si>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</si>
  <si>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</si>
  <si>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</si>
  <si>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</si>
  <si>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</si>
  <si>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</si>
  <si>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</si>
  <si>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</si>
  <si>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</si>
  <si>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</si>
  <si>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</si>
  <si>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</si>
  <si>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</si>
  <si>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</si>
  <si>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</si>
  <si>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</si>
  <si>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</si>
  <si>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</si>
  <si>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</si>
  <si>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</si>
  <si>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</si>
  <si>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</si>
  <si>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</si>
  <si>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</si>
  <si>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</si>
  <si>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</si>
  <si>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</si>
  <si>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</si>
  <si>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</si>
  <si>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</si>
  <si>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</si>
  <si>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</si>
  <si>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</si>
  <si>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</si>
  <si>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</si>
  <si>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</si>
  <si>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</si>
  <si>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</si>
  <si>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</si>
  <si>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</si>
  <si>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</si>
  <si>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</si>
  <si>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</si>
  <si>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</si>
  <si>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</si>
  <si>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</si>
  <si>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</si>
  <si>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</si>
  <si>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</si>
  <si>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</si>
  <si>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</si>
  <si>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</si>
  <si>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</si>
  <si>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</si>
  <si>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</si>
  <si>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</si>
  <si>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</si>
  <si>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</si>
  <si>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</si>
  <si>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</si>
  <si>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</si>
  <si>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</si>
  <si>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</si>
  <si>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</si>
  <si>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</si>
  <si>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</si>
  <si>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</si>
  <si>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</si>
  <si>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</si>
  <si>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</si>
  <si>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</si>
  <si>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</si>
  <si>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</si>
  <si>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</si>
  <si>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</si>
  <si>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</si>
  <si>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</si>
  <si>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</si>
  <si>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</si>
  <si>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</si>
  <si>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</si>
  <si>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</si>
  <si>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</si>
  <si>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</si>
  <si>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</si>
  <si>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</si>
  <si>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</si>
  <si>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</si>
  <si>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</si>
  <si>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</si>
  <si>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</si>
  <si>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</si>
  <si>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</si>
  <si>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</si>
  <si>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</si>
  <si>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</si>
  <si>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</si>
  <si>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</si>
  <si>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</si>
  <si>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</si>
  <si>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</si>
  <si>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</si>
  <si>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</si>
  <si>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</si>
  <si>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</si>
  <si>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</si>
  <si>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</si>
  <si>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</si>
  <si>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</si>
  <si>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</si>
  <si>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</si>
  <si>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</si>
  <si>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</si>
  <si>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</si>
  <si>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</si>
  <si>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</si>
  <si>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</si>
  <si>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</si>
  <si>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</si>
  <si>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</si>
  <si>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</si>
  <si>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</si>
  <si>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</si>
  <si>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</si>
  <si>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</si>
  <si>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</si>
  <si>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</si>
  <si>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</si>
  <si>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</si>
  <si>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</si>
  <si>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</si>
  <si>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</si>
  <si>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</si>
  <si>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</si>
  <si>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</si>
  <si>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</si>
  <si>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</si>
  <si>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</si>
  <si>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</si>
  <si>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</si>
  <si>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</si>
  <si>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</si>
  <si>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</si>
  <si>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</si>
  <si>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</si>
  <si>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</si>
  <si>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</si>
  <si>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</si>
  <si>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</si>
  <si>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</si>
  <si>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</si>
  <si>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</si>
  <si>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</si>
  <si>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</si>
  <si>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</si>
  <si>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</si>
  <si>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</si>
  <si>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</si>
  <si>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</si>
  <si>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</si>
  <si>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</si>
  <si>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</si>
  <si>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</si>
  <si>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</si>
  <si>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</si>
  <si>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</si>
  <si>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</si>
  <si>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</si>
  <si>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</si>
  <si>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</si>
  <si>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</si>
  <si>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</si>
  <si>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</si>
  <si>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</si>
  <si>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</si>
  <si>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</si>
  <si>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</si>
  <si>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</si>
  <si>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</si>
  <si>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</si>
  <si>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</si>
  <si>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</si>
  <si>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</si>
  <si>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</si>
  <si>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</si>
  <si>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</si>
  <si>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</si>
  <si>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</si>
  <si>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</si>
  <si>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</si>
  <si>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</si>
  <si>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</si>
  <si>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</si>
  <si>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</si>
  <si>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</si>
  <si>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</si>
  <si>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</si>
  <si>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</si>
  <si>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</si>
  <si>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</si>
  <si>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</si>
  <si>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</si>
  <si>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</si>
  <si>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</si>
  <si>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</si>
  <si>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</si>
  <si>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</si>
  <si>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</si>
  <si>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</si>
  <si>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</si>
  <si>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</si>
  <si>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</si>
  <si>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</si>
  <si>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</si>
  <si>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</si>
  <si>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</si>
  <si>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</si>
  <si>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</si>
  <si>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</si>
  <si>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</si>
  <si>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</si>
  <si>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</si>
  <si>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</si>
  <si>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</si>
  <si>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</si>
  <si>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</si>
  <si>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</si>
  <si>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</si>
  <si>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</si>
  <si>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</si>
  <si>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</si>
  <si>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</si>
  <si>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</si>
  <si>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</si>
  <si>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</si>
  <si>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</si>
  <si>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</si>
  <si>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</si>
  <si>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</si>
  <si>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</si>
  <si>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</si>
  <si>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</si>
  <si>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</si>
  <si>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</si>
  <si>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</si>
  <si>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</si>
  <si>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</si>
  <si>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</si>
  <si>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</si>
  <si>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</si>
  <si>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</si>
  <si>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</si>
  <si>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</si>
  <si>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</si>
  <si>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</si>
  <si>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</si>
  <si>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</si>
  <si>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</si>
  <si>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</si>
  <si>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</si>
  <si>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</si>
  <si>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</si>
  <si>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</si>
  <si>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</si>
  <si>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</si>
  <si>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</si>
  <si>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</si>
  <si>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</si>
  <si>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</si>
  <si>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</si>
  <si>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</si>
  <si>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</si>
  <si>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</si>
  <si>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</si>
  <si>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</si>
  <si>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</si>
  <si>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</si>
  <si>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</si>
  <si>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</si>
  <si>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</si>
  <si>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</si>
  <si>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</si>
  <si>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</si>
  <si>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</si>
  <si>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</si>
  <si>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</si>
  <si>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</si>
  <si>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</si>
  <si>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</si>
  <si>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</si>
  <si>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</si>
  <si>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</si>
  <si>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</si>
  <si>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</si>
  <si>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</si>
  <si>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</si>
  <si>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</si>
  <si>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</si>
  <si>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</si>
  <si>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</si>
  <si>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</si>
  <si>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</si>
  <si>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</si>
  <si>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</si>
  <si>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</si>
  <si>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</si>
  <si>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</si>
  <si>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</si>
  <si>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</si>
  <si>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</si>
  <si>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</si>
  <si>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</si>
  <si>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</si>
  <si>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</si>
  <si>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</si>
  <si>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</si>
  <si>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</si>
  <si>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</si>
  <si>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</si>
  <si>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</si>
  <si>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</si>
  <si>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</si>
  <si>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</si>
  <si>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</si>
  <si>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</si>
  <si>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</si>
  <si>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</si>
  <si>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</si>
  <si>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</si>
  <si>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</si>
  <si>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</si>
  <si>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</si>
  <si>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</si>
  <si>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</si>
  <si>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</si>
  <si>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</si>
  <si>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</si>
  <si>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</si>
  <si>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</si>
  <si>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</si>
  <si>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</si>
  <si>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</si>
  <si>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</si>
  <si>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</si>
  <si>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</si>
  <si>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</si>
  <si>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</si>
  <si>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</si>
  <si>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</si>
  <si>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</si>
  <si>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</si>
  <si>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</si>
  <si>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</si>
  <si>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</si>
  <si>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</si>
  <si>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</si>
  <si>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</si>
  <si>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</si>
  <si>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</si>
  <si>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</si>
  <si>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</si>
  <si>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</si>
  <si>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</si>
  <si>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</si>
  <si>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</si>
  <si>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</si>
  <si>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</si>
  <si>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</si>
  <si>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</si>
  <si>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</si>
  <si>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</si>
  <si>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</si>
  <si>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</si>
  <si>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</si>
  <si>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</si>
  <si>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</si>
  <si>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</si>
  <si>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</si>
  <si>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</si>
  <si>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</si>
  <si>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</si>
  <si>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</si>
  <si>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</si>
  <si>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</si>
  <si>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</si>
  <si>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</si>
  <si>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</si>
  <si>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</si>
  <si>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</si>
  <si>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</si>
  <si>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</si>
  <si>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</si>
  <si>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</si>
  <si>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</si>
  <si>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</si>
  <si>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</si>
  <si>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</si>
  <si>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</si>
  <si>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</si>
  <si>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</si>
  <si>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</si>
  <si>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</si>
  <si>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</si>
  <si>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</si>
  <si>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</si>
  <si>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</si>
  <si>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</si>
  <si>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</si>
  <si>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</si>
  <si>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</si>
  <si>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</si>
  <si>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</si>
  <si>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</si>
  <si>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</si>
  <si>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</si>
  <si>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</si>
  <si>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</si>
  <si>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</si>
  <si>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</si>
  <si>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</si>
  <si>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</si>
  <si>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</si>
  <si>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</si>
  <si>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</si>
  <si>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</si>
  <si>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</si>
  <si>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</si>
  <si>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</si>
  <si>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</si>
  <si>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</si>
  <si>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</si>
  <si>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</si>
  <si>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</si>
  <si>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</si>
  <si>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</si>
  <si>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</si>
  <si>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</si>
  <si>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</si>
  <si>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</si>
  <si>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</si>
  <si>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</si>
  <si>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</si>
  <si>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</si>
  <si>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</si>
  <si>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</si>
  <si>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</si>
  <si>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</si>
  <si>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</si>
  <si>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</si>
  <si>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</si>
  <si>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</si>
  <si>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</si>
  <si>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</si>
  <si>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</si>
  <si>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</si>
  <si>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</si>
  <si>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</si>
  <si>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</si>
  <si>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</si>
  <si>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</si>
  <si>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</si>
  <si>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</si>
  <si>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</si>
  <si>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</si>
  <si>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</si>
  <si>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</si>
  <si>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</si>
  <si>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</si>
  <si>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</si>
  <si>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</si>
  <si>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</si>
  <si>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</si>
  <si>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</si>
  <si>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</si>
  <si>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</si>
  <si>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</si>
  <si>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</si>
  <si>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</si>
  <si>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</si>
  <si>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</si>
  <si>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</si>
  <si>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</si>
  <si>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</si>
  <si>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</si>
  <si>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</si>
  <si>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</si>
  <si>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</si>
  <si>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</si>
  <si>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</si>
  <si>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</si>
  <si>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</si>
  <si>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</si>
  <si>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</si>
  <si>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</si>
  <si>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</si>
  <si>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</si>
  <si>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</si>
  <si>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</si>
  <si>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</si>
  <si>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</si>
  <si>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</si>
  <si>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</si>
  <si>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</si>
  <si>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</si>
  <si>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</si>
  <si>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</si>
  <si>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</si>
  <si>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</si>
  <si>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</si>
  <si>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</si>
  <si>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</si>
  <si>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</si>
  <si>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</si>
  <si>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</si>
  <si>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</si>
  <si>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</si>
  <si>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</si>
  <si>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</si>
  <si>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</si>
  <si>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</si>
  <si>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</si>
  <si>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</si>
  <si>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</si>
  <si>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</si>
  <si>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</si>
  <si>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</si>
  <si>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</si>
  <si>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</si>
  <si>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</si>
  <si>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</si>
  <si>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</si>
  <si>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</si>
  <si>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</si>
  <si>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</si>
  <si>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</si>
  <si>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</si>
  <si>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</si>
  <si>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</si>
  <si>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</si>
  <si>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</si>
  <si>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</si>
  <si>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</si>
  <si>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</si>
  <si>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</si>
  <si>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</si>
  <si>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</si>
  <si>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</si>
  <si>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</si>
  <si>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</si>
  <si>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</si>
  <si>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</si>
  <si>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</si>
  <si>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</si>
  <si>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</si>
  <si>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</si>
  <si>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</si>
  <si>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</si>
  <si>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</si>
  <si>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</si>
  <si>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</si>
  <si>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</si>
  <si>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</si>
  <si>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</si>
  <si>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</si>
  <si>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</si>
  <si>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</si>
  <si>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</si>
  <si>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</si>
  <si>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</si>
  <si>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</si>
  <si>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</si>
  <si>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</si>
  <si>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</si>
  <si>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</si>
  <si>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</si>
  <si>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</si>
  <si>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</si>
  <si>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</si>
  <si>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</si>
  <si>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</si>
  <si>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</si>
  <si>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</si>
  <si>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</si>
  <si>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</si>
  <si>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</si>
  <si>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</si>
  <si>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</si>
  <si>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</si>
  <si>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</si>
  <si>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</si>
  <si>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</si>
  <si>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</si>
  <si>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</si>
  <si>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</si>
  <si>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</si>
  <si>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</si>
  <si>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</si>
  <si>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</si>
  <si>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</si>
  <si>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</si>
  <si>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</si>
  <si>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</si>
  <si>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</si>
  <si>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</si>
  <si>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</si>
  <si>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</si>
  <si>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</si>
  <si>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</si>
  <si>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</si>
  <si>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</si>
  <si>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</si>
  <si>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</si>
  <si>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</si>
  <si>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</si>
  <si>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</si>
  <si>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</si>
  <si>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</si>
  <si>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</si>
  <si>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</si>
  <si>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</si>
  <si>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</si>
  <si>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</si>
  <si>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</si>
  <si>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</si>
  <si>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</si>
  <si>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</si>
  <si>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</si>
  <si>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</si>
  <si>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</si>
  <si>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</si>
  <si>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</si>
  <si>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</si>
  <si>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</si>
  <si>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</si>
  <si>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</si>
  <si>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</si>
  <si>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</si>
  <si>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</si>
  <si>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</si>
  <si>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</si>
  <si>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</si>
  <si>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</si>
  <si>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</si>
  <si>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</si>
  <si>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</si>
  <si>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</si>
  <si>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</si>
  <si>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</si>
  <si>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</si>
  <si>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</si>
  <si>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</si>
  <si>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</si>
  <si>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</si>
  <si>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</si>
  <si>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</si>
  <si>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</si>
  <si>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</si>
  <si>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</si>
  <si>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</si>
  <si>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</si>
  <si>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</si>
  <si>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</si>
  <si>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</si>
  <si>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</si>
  <si>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</si>
  <si>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</si>
  <si>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</si>
  <si>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</si>
  <si>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</si>
  <si>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</si>
  <si>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</si>
  <si>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</si>
  <si>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</si>
  <si>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</si>
  <si>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</si>
  <si>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</si>
  <si>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</si>
  <si>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</si>
  <si>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</si>
  <si>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</si>
  <si>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</si>
  <si>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</si>
  <si>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</si>
  <si>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</si>
  <si>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</si>
  <si>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</si>
  <si>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</si>
  <si>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</si>
  <si>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</si>
  <si>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</si>
  <si>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</si>
  <si>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</si>
  <si>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</si>
  <si>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</si>
  <si>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</si>
  <si>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</si>
  <si>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</si>
  <si>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</si>
  <si>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</si>
  <si>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</si>
  <si>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</si>
  <si>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</si>
  <si>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</si>
  <si>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</si>
  <si>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</si>
  <si>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</si>
  <si>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</si>
  <si>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</si>
  <si>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</si>
  <si>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</si>
  <si>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</si>
  <si>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</si>
  <si>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</si>
  <si>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</si>
  <si>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</si>
  <si>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</si>
  <si>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</si>
  <si>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</si>
  <si>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</si>
  <si>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</si>
  <si>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</si>
  <si>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</si>
  <si>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</si>
  <si>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</si>
  <si>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</si>
  <si>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</si>
  <si>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</si>
  <si>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</si>
  <si>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</si>
  <si>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</si>
  <si>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</si>
  <si>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</si>
  <si>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</si>
  <si>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</si>
  <si>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</si>
  <si>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</si>
  <si>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</si>
  <si>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</si>
  <si>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</si>
  <si>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</si>
  <si>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</si>
  <si>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</si>
  <si>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</si>
  <si>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</si>
  <si>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</si>
  <si>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</si>
  <si>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</si>
  <si>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</si>
  <si>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</si>
  <si>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</si>
  <si>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</si>
  <si>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</si>
  <si>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</si>
  <si>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</si>
  <si>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</si>
  <si>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</si>
  <si>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</si>
  <si>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</si>
  <si>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</si>
  <si>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</si>
  <si>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</si>
  <si>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</si>
  <si>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</si>
  <si>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</si>
  <si>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</si>
  <si>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</si>
  <si>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</si>
  <si>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</si>
  <si>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</si>
  <si>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</si>
  <si>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</si>
  <si>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</si>
  <si>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</si>
  <si>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</si>
  <si>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</si>
  <si>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</si>
  <si>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</si>
  <si>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</si>
  <si>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</si>
  <si>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</si>
  <si>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</si>
  <si>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</si>
  <si>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</si>
  <si>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</si>
  <si>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</si>
  <si>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</si>
  <si>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</si>
  <si>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</si>
  <si>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</si>
  <si>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</si>
  <si>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</si>
  <si>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</si>
  <si>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</si>
  <si>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</si>
  <si>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</si>
  <si>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</si>
  <si>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</si>
  <si>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</si>
  <si>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</si>
  <si>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</si>
  <si>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</si>
  <si>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</si>
  <si>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</si>
  <si>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</si>
  <si>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</si>
  <si>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</si>
  <si>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</si>
  <si>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</si>
  <si>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</si>
  <si>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</si>
  <si>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</si>
  <si>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</si>
  <si>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</si>
  <si>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</si>
  <si>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</si>
  <si>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</si>
  <si>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</si>
  <si>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</si>
  <si>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</si>
  <si>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</si>
  <si>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</si>
  <si>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</si>
  <si>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</si>
  <si>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</si>
  <si>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</si>
  <si>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</si>
  <si>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</si>
  <si>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</si>
  <si>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</si>
  <si>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</si>
  <si>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</si>
  <si>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</si>
  <si>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</si>
  <si>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</si>
  <si>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</si>
  <si>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</si>
  <si>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</si>
  <si>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</si>
  <si>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</si>
  <si>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</si>
  <si>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</si>
  <si>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</si>
  <si>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</si>
  <si>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</si>
  <si>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</si>
  <si>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</si>
  <si>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</si>
  <si>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</si>
  <si>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</si>
  <si>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</si>
  <si>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</si>
  <si>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</si>
  <si>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</si>
  <si>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</si>
  <si>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</si>
  <si>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</si>
  <si>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</si>
  <si>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</si>
  <si>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</si>
  <si>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</si>
  <si>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</si>
  <si>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</si>
  <si>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</si>
  <si>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</si>
  <si>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</si>
  <si>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</si>
  <si>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</si>
  <si>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</si>
  <si>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</si>
  <si>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</si>
  <si>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</si>
  <si>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</si>
  <si>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</si>
  <si>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</si>
  <si>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</si>
  <si>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</si>
  <si>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</si>
  <si>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</si>
  <si>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</si>
  <si>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</si>
  <si>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</si>
  <si>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</si>
  <si>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</si>
  <si>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</si>
  <si>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</si>
  <si>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</si>
  <si>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</si>
  <si>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</si>
  <si>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</si>
  <si>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</si>
  <si>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</si>
  <si>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</si>
  <si>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</si>
  <si>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</si>
  <si>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</si>
  <si>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</si>
  <si>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</si>
  <si>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</si>
  <si>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</si>
  <si>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</si>
  <si>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</si>
  <si>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</si>
  <si>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</si>
  <si>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</si>
  <si>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</si>
  <si>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</si>
  <si>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</si>
  <si>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</si>
  <si>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</si>
  <si>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</si>
  <si>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</si>
  <si>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</si>
  <si>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</si>
  <si>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</si>
  <si>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</si>
  <si>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</si>
  <si>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</si>
  <si>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</si>
  <si>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</si>
  <si>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</si>
  <si>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</si>
  <si>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</si>
  <si>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</si>
  <si>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</si>
  <si>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</si>
  <si>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</si>
  <si>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</si>
  <si>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</si>
  <si>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</si>
  <si>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</si>
  <si>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</si>
  <si>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</si>
  <si>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</si>
  <si>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</si>
  <si>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</si>
  <si>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</si>
  <si>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</si>
  <si>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</si>
  <si>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</si>
  <si>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</si>
  <si>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</si>
  <si>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</si>
  <si>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</si>
  <si>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</si>
  <si>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</si>
  <si>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</si>
  <si>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</si>
  <si>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</si>
  <si>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</si>
  <si>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</si>
  <si>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</si>
  <si>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</si>
  <si>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</si>
  <si>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</si>
  <si>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</si>
  <si>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</si>
  <si>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</si>
  <si>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</si>
  <si>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</si>
  <si>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</si>
  <si>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</si>
  <si>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</si>
  <si>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</si>
  <si>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</si>
  <si>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</si>
  <si>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</si>
  <si>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</si>
  <si>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</si>
  <si>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</si>
  <si>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</si>
  <si>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</si>
  <si>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</si>
  <si>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</si>
  <si>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</si>
  <si>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</si>
  <si>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</si>
  <si>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</si>
  <si>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</si>
  <si>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</si>
  <si>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</si>
  <si>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</si>
  <si>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</si>
  <si>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</si>
  <si>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</si>
  <si>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</si>
  <si>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</si>
  <si>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</si>
  <si>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</si>
  <si>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</si>
  <si>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</si>
  <si>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</si>
  <si>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</si>
  <si>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</si>
  <si>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</si>
  <si>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</si>
  <si>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</si>
  <si>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</si>
  <si>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</si>
  <si>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</si>
  <si>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</si>
  <si>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</si>
  <si>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</si>
  <si>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</si>
  <si>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</si>
  <si>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</si>
  <si>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</si>
  <si>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</si>
  <si>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</si>
  <si>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</si>
  <si>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</si>
  <si>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</si>
  <si>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</si>
  <si>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</si>
  <si>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</si>
  <si>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</si>
  <si>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</si>
  <si>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</si>
  <si>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</si>
  <si>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</si>
  <si>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</si>
  <si>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</si>
  <si>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</si>
  <si>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</si>
  <si>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</si>
  <si>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</si>
  <si>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</si>
  <si>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</si>
  <si>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</si>
  <si>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</si>
  <si>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</si>
  <si>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</si>
  <si>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</si>
  <si>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</si>
  <si>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</si>
  <si>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</si>
  <si>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</si>
  <si>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</si>
  <si>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</si>
  <si>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</si>
  <si>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</si>
  <si>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</si>
  <si>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</si>
  <si>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</si>
  <si>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</si>
  <si>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</si>
  <si>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</si>
  <si>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</si>
  <si>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</si>
  <si>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</si>
  <si>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</si>
  <si>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</si>
  <si>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</si>
  <si>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</si>
  <si>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</si>
  <si>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</si>
  <si>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</si>
  <si>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</si>
  <si>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</si>
  <si>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</si>
  <si>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</si>
  <si>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</si>
  <si>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</si>
  <si>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</si>
  <si>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</si>
  <si>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</si>
  <si>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</si>
  <si>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</si>
  <si>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</si>
  <si>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</si>
  <si>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</si>
  <si>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</si>
  <si>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</si>
  <si>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</si>
  <si>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</si>
  <si>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</si>
  <si>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</si>
  <si>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</si>
  <si>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</si>
  <si>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</si>
  <si>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</si>
  <si>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</si>
  <si>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</si>
  <si>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</si>
  <si>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</si>
  <si>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</si>
  <si>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</si>
  <si>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</si>
  <si>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</si>
  <si>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</si>
  <si>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</si>
  <si>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</si>
  <si>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</si>
  <si>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</si>
  <si>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</si>
  <si>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</si>
  <si>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</si>
  <si>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</si>
  <si>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</si>
  <si>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</si>
  <si>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</si>
  <si>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</si>
  <si>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</si>
  <si>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</si>
  <si>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</si>
  <si>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</si>
  <si>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</si>
  <si>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</si>
  <si>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</si>
  <si>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</si>
  <si>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</si>
  <si>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</si>
  <si>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</si>
  <si>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</si>
  <si>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</si>
  <si>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</si>
  <si>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</si>
  <si>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</si>
  <si>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</si>
  <si>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</si>
  <si>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</si>
  <si>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</si>
  <si>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</si>
  <si>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</si>
  <si>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</si>
  <si>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</si>
  <si>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</si>
  <si>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</si>
  <si>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</si>
  <si>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</si>
  <si>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</si>
  <si>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</si>
  <si>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</si>
  <si>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</si>
  <si>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</si>
  <si>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</si>
  <si>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</si>
  <si>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</si>
  <si>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</si>
  <si>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</si>
  <si>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</si>
  <si>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</si>
  <si>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</si>
  <si>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</si>
  <si>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</si>
  <si>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</si>
  <si>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</si>
  <si>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</si>
  <si>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</si>
  <si>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</si>
  <si>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</si>
  <si>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</si>
  <si>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</si>
  <si>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</si>
  <si>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</si>
  <si>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</si>
  <si>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</si>
  <si>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</si>
  <si>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</si>
  <si>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</si>
  <si>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</si>
  <si>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</si>
  <si>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</si>
  <si>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</si>
  <si>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</si>
  <si>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</si>
  <si>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</si>
  <si>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</si>
  <si>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</si>
  <si>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</si>
  <si>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</si>
  <si>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</si>
  <si>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</si>
  <si>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</si>
  <si>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</si>
  <si>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</si>
  <si>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</si>
  <si>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</si>
  <si>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</si>
  <si>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</si>
  <si>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</si>
  <si>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</si>
  <si>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</si>
  <si>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</si>
  <si>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</si>
  <si>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</si>
  <si>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</si>
  <si>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</si>
  <si>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</si>
  <si>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</si>
  <si>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</si>
  <si>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</si>
  <si>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</si>
  <si>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</si>
  <si>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</si>
  <si>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</si>
  <si>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</si>
  <si>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</si>
  <si>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</si>
  <si>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</si>
  <si>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</si>
  <si>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</si>
  <si>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</si>
  <si>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</si>
  <si>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</si>
  <si>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</si>
  <si>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</si>
  <si>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</si>
  <si>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</si>
  <si>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</si>
  <si>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</si>
  <si>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</si>
  <si>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</si>
  <si>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</si>
  <si>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</si>
  <si>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</si>
  <si>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</si>
  <si>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</si>
  <si>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</si>
  <si>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</si>
  <si>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</si>
  <si>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</si>
  <si>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</si>
  <si>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</si>
  <si>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</si>
  <si>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</si>
  <si>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</si>
  <si>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</si>
  <si>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</si>
  <si>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</si>
  <si>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</si>
  <si>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</si>
  <si>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</si>
  <si>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</si>
  <si>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</si>
  <si>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</si>
  <si>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</si>
  <si>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</si>
  <si>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</si>
  <si>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</si>
  <si>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</si>
  <si>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</si>
  <si>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</si>
  <si>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</si>
  <si>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</si>
  <si>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</si>
  <si>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</si>
  <si>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</si>
  <si>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</si>
  <si>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</si>
  <si>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</si>
  <si>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</si>
  <si>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</si>
  <si>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</si>
  <si>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</si>
  <si>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</si>
  <si>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</si>
  <si>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</si>
  <si>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</si>
  <si>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</si>
  <si>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</si>
  <si>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</si>
  <si>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</si>
  <si>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</si>
  <si>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</si>
  <si>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</si>
  <si>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</si>
  <si>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</si>
  <si>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</si>
  <si>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</si>
  <si>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</si>
  <si>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</si>
  <si>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</si>
  <si>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</si>
  <si>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</si>
  <si>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</si>
  <si>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</si>
  <si>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</si>
  <si>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</si>
  <si>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</si>
  <si>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</si>
  <si>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</si>
  <si>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</si>
  <si>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</si>
  <si>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</si>
  <si>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</si>
  <si>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</si>
  <si>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</si>
  <si>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</si>
  <si>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</si>
  <si>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</si>
  <si>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</si>
  <si>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</si>
  <si>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</si>
  <si>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</si>
  <si>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</si>
  <si>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</si>
  <si>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</si>
  <si>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</si>
  <si>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</si>
  <si>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</si>
  <si>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</si>
  <si>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</si>
  <si>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</si>
  <si>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</si>
  <si>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</si>
  <si>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</si>
  <si>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</si>
  <si>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</si>
  <si>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</si>
  <si>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</si>
  <si>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</si>
  <si>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</si>
  <si>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</si>
  <si>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</si>
  <si>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</si>
  <si>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</si>
  <si>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</si>
  <si>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</si>
  <si>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</si>
  <si>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</si>
  <si>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</si>
  <si>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</si>
  <si>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</si>
  <si>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</si>
  <si>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</si>
  <si>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</si>
  <si>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</si>
  <si>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</si>
  <si>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</si>
  <si>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</si>
  <si>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</si>
  <si>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</si>
  <si>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</si>
  <si>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</si>
  <si>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</si>
  <si>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</si>
  <si>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</si>
  <si>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</si>
  <si>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</si>
  <si>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</si>
  <si>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</si>
  <si>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</si>
  <si>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</si>
  <si>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</si>
  <si>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</si>
  <si>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</si>
  <si>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</si>
  <si>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</si>
  <si>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</si>
  <si>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</si>
  <si>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</si>
  <si>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</si>
  <si>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</si>
  <si>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</si>
  <si>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</si>
  <si>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</si>
  <si>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</si>
  <si>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</si>
  <si>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</si>
  <si>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</si>
  <si>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</si>
  <si>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</si>
  <si>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</si>
  <si>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</si>
  <si>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</si>
  <si>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</si>
  <si>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</si>
  <si>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</si>
  <si>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</si>
  <si>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</si>
  <si>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</si>
  <si>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</si>
  <si>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</si>
  <si>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</si>
  <si>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</si>
  <si>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</si>
  <si>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</si>
  <si>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</si>
  <si>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</si>
  <si>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</si>
  <si>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</si>
  <si>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</si>
  <si>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</si>
  <si>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</si>
  <si>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</si>
  <si>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</si>
  <si>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</si>
  <si>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</si>
  <si>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</si>
  <si>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</si>
  <si>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</si>
  <si>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</si>
  <si>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</si>
  <si>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</si>
  <si>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</si>
  <si>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</si>
  <si>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</si>
  <si>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</si>
  <si>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</si>
  <si>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</si>
  <si>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</si>
  <si>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</si>
  <si>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</si>
  <si>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</si>
  <si>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</si>
  <si>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</si>
  <si>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</si>
  <si>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</si>
  <si>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</si>
  <si>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</si>
  <si>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</si>
  <si>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</si>
  <si>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</si>
  <si>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</si>
  <si>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</si>
  <si>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</si>
  <si>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</si>
  <si>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</si>
  <si>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</si>
  <si>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</si>
  <si>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</si>
  <si>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</si>
  <si>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</si>
  <si>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</si>
  <si>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</si>
  <si>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</si>
  <si>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</si>
  <si>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</si>
  <si>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</si>
  <si>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</si>
  <si>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</si>
  <si>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</si>
  <si>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</si>
  <si>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</si>
  <si>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</si>
  <si>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</si>
  <si>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</si>
  <si>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</si>
  <si>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</si>
  <si>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</si>
  <si>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</si>
  <si>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</si>
  <si>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</si>
  <si>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</si>
  <si>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</si>
  <si>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</si>
  <si>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</si>
  <si>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</si>
  <si>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</si>
  <si>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</si>
  <si>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</si>
  <si>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</si>
  <si>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</si>
  <si>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</si>
  <si>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</si>
  <si>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</si>
  <si>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</si>
  <si>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</si>
  <si>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</si>
  <si>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</si>
  <si>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</si>
  <si>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</si>
  <si>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</si>
  <si>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</si>
  <si>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</si>
  <si>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</si>
  <si>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</si>
  <si>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</si>
  <si>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</si>
  <si>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</si>
  <si>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</si>
  <si>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</si>
  <si>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</si>
  <si>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</si>
  <si>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</si>
  <si>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</si>
  <si>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</si>
  <si>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</si>
  <si>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</si>
  <si>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</si>
  <si>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</si>
  <si>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</si>
  <si>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</si>
  <si>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</si>
  <si>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</si>
  <si>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</si>
  <si>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</si>
  <si>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</si>
  <si>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</si>
  <si>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</si>
  <si>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</si>
  <si>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</si>
  <si>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</si>
  <si>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</si>
  <si>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</si>
  <si>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</si>
  <si>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</si>
  <si>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</si>
  <si>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</si>
  <si>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</si>
  <si>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</si>
  <si>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</si>
  <si>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</si>
  <si>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</si>
  <si>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</si>
  <si>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</si>
  <si>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</si>
  <si>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</si>
  <si>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</si>
  <si>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</si>
  <si>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</si>
  <si>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</si>
  <si>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</si>
  <si>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</si>
  <si>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</si>
  <si>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</si>
  <si>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</si>
  <si>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</si>
  <si>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</si>
  <si>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</si>
  <si>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</si>
  <si>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</si>
  <si>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</si>
  <si>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</si>
  <si>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</si>
  <si>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</si>
  <si>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</si>
  <si>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</si>
  <si>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</si>
  <si>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</si>
  <si>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</si>
  <si>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</si>
  <si>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</si>
  <si>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</si>
  <si>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</si>
  <si>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</si>
  <si>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</si>
  <si>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</si>
  <si>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</si>
  <si>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</si>
  <si>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</si>
  <si>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</si>
  <si>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</si>
  <si>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</si>
  <si>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</si>
  <si>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</si>
  <si>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</si>
  <si>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</si>
  <si>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</si>
  <si>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</si>
  <si>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</si>
  <si>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</si>
  <si>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</si>
  <si>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</si>
  <si>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</si>
  <si>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</si>
  <si>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</si>
  <si>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</si>
  <si>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</si>
  <si>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</si>
  <si>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</si>
  <si>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</si>
  <si>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</si>
  <si>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</si>
  <si>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</si>
  <si>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</si>
  <si>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</si>
  <si>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</si>
  <si>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</si>
  <si>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</si>
  <si>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</si>
  <si>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</si>
  <si>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</si>
  <si>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</si>
  <si>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</si>
  <si>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</si>
  <si>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</si>
  <si>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</si>
  <si>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</si>
  <si>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</si>
  <si>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</si>
  <si>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</si>
  <si>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</si>
  <si>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</si>
  <si>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</si>
  <si>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</si>
  <si>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</si>
  <si>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</si>
  <si>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</si>
  <si>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</si>
  <si>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</si>
  <si>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</si>
  <si>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</si>
  <si>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</si>
  <si>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</si>
  <si>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</si>
  <si>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</si>
  <si>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</si>
  <si>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</si>
  <si>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</si>
  <si>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</si>
  <si>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</si>
  <si>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</si>
  <si>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</si>
  <si>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</si>
  <si>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</si>
  <si>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</si>
  <si>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</si>
  <si>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</si>
  <si>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</si>
  <si>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</si>
  <si>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</si>
  <si>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</si>
  <si>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</si>
  <si>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</si>
  <si>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</si>
  <si>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</si>
  <si>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</si>
  <si>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</si>
  <si>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</si>
  <si>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</si>
  <si>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</si>
  <si>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</si>
  <si>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</si>
  <si>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</si>
  <si>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</si>
  <si>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</si>
  <si>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</si>
  <si>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</si>
  <si>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</si>
  <si>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</si>
  <si>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</si>
  <si>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</si>
  <si>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</si>
  <si>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</si>
  <si>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</si>
  <si>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</si>
  <si>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</si>
  <si>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</si>
  <si>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</si>
  <si>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</si>
  <si>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</si>
  <si>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</si>
  <si>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</si>
  <si>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</si>
  <si>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</si>
  <si>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</si>
  <si>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</si>
  <si>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</si>
  <si>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</si>
  <si>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</si>
  <si>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</si>
  <si>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</si>
  <si>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</si>
  <si>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</si>
  <si>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</si>
  <si>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</si>
  <si>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</si>
  <si>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</si>
  <si>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</si>
  <si>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</si>
  <si>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</si>
  <si>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</si>
  <si>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</si>
  <si>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</si>
  <si>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</si>
  <si>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</si>
  <si>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</si>
  <si>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</si>
  <si>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</si>
  <si>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</si>
  <si>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</si>
  <si>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</si>
  <si>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</si>
  <si>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</si>
  <si>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</si>
  <si>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</si>
  <si>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</si>
  <si>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</si>
  <si>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</si>
  <si>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</si>
  <si>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</si>
  <si>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</si>
  <si>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</si>
  <si>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</si>
  <si>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</si>
  <si>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</si>
  <si>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</si>
  <si>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</si>
  <si>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</si>
  <si>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</si>
  <si>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</si>
  <si>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</si>
  <si>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</si>
  <si>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</si>
  <si>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</si>
  <si>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</si>
  <si>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</si>
  <si>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</si>
  <si>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</si>
  <si>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</si>
  <si>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</si>
  <si>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</si>
  <si>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</si>
  <si>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</si>
  <si>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</si>
  <si>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</si>
  <si>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</si>
  <si>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</si>
  <si>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</si>
  <si>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</si>
  <si>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</si>
  <si>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</si>
  <si>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</si>
  <si>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</si>
  <si>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</si>
  <si>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</si>
  <si>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</si>
  <si>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</si>
  <si>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</si>
  <si>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</si>
  <si>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</si>
  <si>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</si>
  <si>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</si>
  <si>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</si>
  <si>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</si>
  <si>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</si>
  <si>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</si>
  <si>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</si>
  <si>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</si>
  <si>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</si>
  <si>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</si>
  <si>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</si>
  <si>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</si>
  <si>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</si>
  <si>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</si>
  <si>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</si>
  <si>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</si>
  <si>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</si>
  <si>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</si>
  <si>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</si>
  <si>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</si>
  <si>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</si>
  <si>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</si>
  <si>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</si>
  <si>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</si>
  <si>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</si>
  <si>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</si>
  <si>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</si>
  <si>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</si>
  <si>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</si>
  <si>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</si>
  <si>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</si>
  <si>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</si>
  <si>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</si>
  <si>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</si>
  <si>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</si>
  <si>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</si>
  <si>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</si>
  <si>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</si>
  <si>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</si>
  <si>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</si>
  <si>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</si>
  <si>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</si>
  <si>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</si>
  <si>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</si>
  <si>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</si>
  <si>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</si>
  <si>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</si>
  <si>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</si>
  <si>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</si>
  <si>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</si>
  <si>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</si>
  <si>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</si>
  <si>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</si>
  <si>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</si>
  <si>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</si>
  <si>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</si>
  <si>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</si>
  <si>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</si>
  <si>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</si>
  <si>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</si>
  <si>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</si>
  <si>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</si>
  <si>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</si>
  <si>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</si>
  <si>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</si>
  <si>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</si>
  <si>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</si>
  <si>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</si>
  <si>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</si>
  <si>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</si>
  <si>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</si>
  <si>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</si>
  <si>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</si>
  <si>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</si>
  <si>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</si>
  <si>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</si>
  <si>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</si>
  <si>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</si>
  <si>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</si>
  <si>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</si>
  <si>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</si>
  <si>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</si>
  <si>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</si>
  <si>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</si>
  <si>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</si>
  <si>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</si>
  <si>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</si>
  <si>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</si>
  <si>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</si>
  <si>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</si>
  <si>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</si>
  <si>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</si>
  <si>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</si>
  <si>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</si>
  <si>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</si>
  <si>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</si>
  <si>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</si>
  <si>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</si>
  <si>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</si>
  <si>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</si>
  <si>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</si>
  <si>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</si>
  <si>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</si>
  <si>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</si>
  <si>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</si>
  <si>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</si>
  <si>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</si>
  <si>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</si>
  <si>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</si>
  <si>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</si>
  <si>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</si>
  <si>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</si>
  <si>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</si>
  <si>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</si>
  <si>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</si>
  <si>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</si>
  <si>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</si>
  <si>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</si>
  <si>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</si>
  <si>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</si>
  <si>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</si>
  <si>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</si>
  <si>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</si>
  <si>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</si>
  <si>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</si>
  <si>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</si>
  <si>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</si>
  <si>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</si>
  <si>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</si>
  <si>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</si>
  <si>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</si>
  <si>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</si>
  <si>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</si>
  <si>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</si>
  <si>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</si>
  <si>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</si>
  <si>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</si>
  <si>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</si>
  <si>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</si>
  <si>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</si>
  <si>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</si>
  <si>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</si>
  <si>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</si>
  <si>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</si>
  <si>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</si>
  <si>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</si>
  <si>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</si>
  <si>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</si>
  <si>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</si>
  <si>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</si>
  <si>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</si>
  <si>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</si>
  <si>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</si>
  <si>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</si>
  <si>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</si>
  <si>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</si>
  <si>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</si>
  <si>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</si>
  <si>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</si>
  <si>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</si>
  <si>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</si>
  <si>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</si>
  <si>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</si>
  <si>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</si>
  <si>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</si>
  <si>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</si>
  <si>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</si>
  <si>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</si>
  <si>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</si>
  <si>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</si>
  <si>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</si>
  <si>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</si>
  <si>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</si>
  <si>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</si>
  <si>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</si>
  <si>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</si>
  <si>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</si>
  <si>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</si>
  <si>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</si>
  <si>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</si>
  <si>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</si>
  <si>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</si>
  <si>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</si>
  <si>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</si>
  <si>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</si>
  <si>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</si>
  <si>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</si>
  <si>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</si>
  <si>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</si>
  <si>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</si>
  <si>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</si>
  <si>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</si>
  <si>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</si>
  <si>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</si>
  <si>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</si>
  <si>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</si>
  <si>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</si>
  <si>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</si>
  <si>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</si>
  <si>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</si>
  <si>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</si>
  <si>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</si>
  <si>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</si>
  <si>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</si>
  <si>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</si>
  <si>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</si>
  <si>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</si>
  <si>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</si>
  <si>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</si>
  <si>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</si>
  <si>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</si>
  <si>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</si>
  <si>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</si>
  <si>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</si>
  <si>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</si>
  <si>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</si>
  <si>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</si>
  <si>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</si>
  <si>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</si>
  <si>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</si>
  <si>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</si>
  <si>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</si>
  <si>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</si>
  <si>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</si>
  <si>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</si>
  <si>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</si>
  <si>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</si>
  <si>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</si>
  <si>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</si>
  <si>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</si>
  <si>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</si>
  <si>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</si>
  <si>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</si>
  <si>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</si>
  <si>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</si>
  <si>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</si>
  <si>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</si>
  <si>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</si>
  <si>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</si>
  <si>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</si>
  <si>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</si>
  <si>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</si>
  <si>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</si>
  <si>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</si>
  <si>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</si>
  <si>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</si>
  <si>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</si>
  <si>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</si>
  <si>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</si>
  <si>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</si>
  <si>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</si>
  <si>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</si>
  <si>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</si>
  <si>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</si>
  <si>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</si>
  <si>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</si>
  <si>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</si>
  <si>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</si>
  <si>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</si>
  <si>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</si>
  <si>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</si>
  <si>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</si>
  <si>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</si>
  <si>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</si>
  <si>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</si>
  <si>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</si>
  <si>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</si>
  <si>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</si>
  <si>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</si>
  <si>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</si>
  <si>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</si>
  <si>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</si>
  <si>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</si>
  <si>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</si>
  <si>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</si>
  <si>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</si>
  <si>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</si>
  <si>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</si>
  <si>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</si>
  <si>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</si>
  <si>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</si>
  <si>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</si>
  <si>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</si>
  <si>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</si>
  <si>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</si>
  <si>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</si>
  <si>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</si>
  <si>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</si>
  <si>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</si>
  <si>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</si>
  <si>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</si>
  <si>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</si>
  <si>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</si>
  <si>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</si>
  <si>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</si>
  <si>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</si>
  <si>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</si>
  <si>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</si>
  <si>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</si>
  <si>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</si>
  <si>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</si>
  <si>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</si>
  <si>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</si>
  <si>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</si>
  <si>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</si>
  <si>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</si>
  <si>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</si>
  <si>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</si>
  <si>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</si>
  <si>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</si>
  <si>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</si>
  <si>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</si>
  <si>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</si>
  <si>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</si>
  <si>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</si>
  <si>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</si>
  <si>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</si>
  <si>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</si>
  <si>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</si>
  <si>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</si>
  <si>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</si>
  <si>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</si>
  <si>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</si>
  <si>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</si>
  <si>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</si>
  <si>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</si>
  <si>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</si>
  <si>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</si>
  <si>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</si>
  <si>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</si>
  <si>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</si>
  <si>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</si>
  <si>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</si>
  <si>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</si>
  <si>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</si>
  <si>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</si>
  <si>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</si>
  <si>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</si>
  <si>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</si>
  <si>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</si>
  <si>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</si>
  <si>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</si>
  <si>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</si>
  <si>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</si>
  <si>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</si>
  <si>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</si>
  <si>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</si>
  <si>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</si>
  <si>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</si>
  <si>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</si>
  <si>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</si>
  <si>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</si>
  <si>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</si>
  <si>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</si>
  <si>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</si>
  <si>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</si>
  <si>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</si>
  <si>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</si>
  <si>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</si>
  <si>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</si>
  <si>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</si>
  <si>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</si>
  <si>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</si>
  <si>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</si>
  <si>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</si>
  <si>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</si>
  <si>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</si>
  <si>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</si>
  <si>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</si>
  <si>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</si>
  <si>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</si>
  <si>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</si>
  <si>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</si>
  <si>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</si>
  <si>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</si>
  <si>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</si>
  <si>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</si>
  <si>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</si>
  <si>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</si>
  <si>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</si>
  <si>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</si>
  <si>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</si>
  <si>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</si>
  <si>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</si>
  <si>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</si>
  <si>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</si>
  <si>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</si>
  <si>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</si>
  <si>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</si>
  <si>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</si>
  <si>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</si>
  <si>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</si>
  <si>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</si>
  <si>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</si>
  <si>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</si>
  <si>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</si>
  <si>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</si>
  <si>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</si>
  <si>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</si>
  <si>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</si>
  <si>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</si>
  <si>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</si>
  <si>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</si>
  <si>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</si>
  <si>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</si>
  <si>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</si>
  <si>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</si>
  <si>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</si>
  <si>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</si>
  <si>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</si>
  <si>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</si>
  <si>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</si>
  <si>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</si>
  <si>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</si>
  <si>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</si>
  <si>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</si>
  <si>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</si>
  <si>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</si>
  <si>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</si>
  <si>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</si>
  <si>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</si>
  <si>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</si>
  <si>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</si>
  <si>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</si>
  <si>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</si>
  <si>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</si>
  <si>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</si>
  <si>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</si>
  <si>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</si>
  <si>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</si>
  <si>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</si>
  <si>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</si>
  <si>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</si>
  <si>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</si>
  <si>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</si>
  <si>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</si>
  <si>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</si>
  <si>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</si>
  <si>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</si>
  <si>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</si>
  <si>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</si>
  <si>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</si>
  <si>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</si>
  <si>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</si>
  <si>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</si>
  <si>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</si>
  <si>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</si>
  <si>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</si>
  <si>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</si>
  <si>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</si>
  <si>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</si>
  <si>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</si>
  <si>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</si>
  <si>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</si>
  <si>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</si>
  <si>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</si>
  <si>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</si>
  <si>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</si>
  <si>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</si>
  <si>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</si>
  <si>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</si>
  <si>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</si>
  <si>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</si>
  <si>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</si>
  <si>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</si>
  <si>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</si>
  <si>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</si>
  <si>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</si>
  <si>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</si>
  <si>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</si>
  <si>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</si>
  <si>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</si>
  <si>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</si>
  <si>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</si>
  <si>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</si>
  <si>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</si>
  <si>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</si>
  <si>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</si>
  <si>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</si>
  <si>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</si>
  <si>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</si>
  <si>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</si>
  <si>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</si>
  <si>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</si>
  <si>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</si>
  <si>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</si>
  <si>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</si>
  <si>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</si>
  <si>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</si>
  <si>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</si>
  <si>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</si>
  <si>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</si>
  <si>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</si>
  <si>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</si>
  <si>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</si>
  <si>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</si>
  <si>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</si>
  <si>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</si>
  <si>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</si>
  <si>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</si>
  <si>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</si>
  <si>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</si>
  <si>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</si>
  <si>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</si>
  <si>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</si>
  <si>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</si>
  <si>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</si>
  <si>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</si>
  <si>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</si>
  <si>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</si>
  <si>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</si>
  <si>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</si>
  <si>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</si>
  <si>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</si>
  <si>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</si>
  <si>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</si>
  <si>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</si>
  <si>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</si>
  <si>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</si>
  <si>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</si>
  <si>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</si>
  <si>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</si>
  <si>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</si>
  <si>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</si>
  <si>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</si>
  <si>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</si>
  <si>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</si>
  <si>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</si>
  <si>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</si>
  <si>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</si>
  <si>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</si>
  <si>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</si>
  <si>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</si>
  <si>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</si>
  <si>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</si>
  <si>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</si>
  <si>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</si>
  <si>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</si>
  <si>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</si>
  <si>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</si>
  <si>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</si>
  <si>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</si>
  <si>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</si>
  <si>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</si>
  <si>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</si>
  <si>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</si>
  <si>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</si>
  <si>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</si>
  <si>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</si>
  <si>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</si>
  <si>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</si>
  <si>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</si>
  <si>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</si>
  <si>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</si>
  <si>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</si>
  <si>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</si>
  <si>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</si>
  <si>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</si>
  <si>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</si>
  <si>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</si>
  <si>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</si>
  <si>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</si>
  <si>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</si>
  <si>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</si>
  <si>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</si>
  <si>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</si>
  <si>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</si>
  <si>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</si>
  <si>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</si>
  <si>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</si>
  <si>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</si>
  <si>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</si>
  <si>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</si>
  <si>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</si>
  <si>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</si>
  <si>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</si>
  <si>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</si>
  <si>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</si>
  <si>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</si>
  <si>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</si>
  <si>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</si>
  <si>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</si>
  <si>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</si>
  <si>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</si>
  <si>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</si>
  <si>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</si>
  <si>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</si>
  <si>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</si>
  <si>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</si>
  <si>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</si>
  <si>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</si>
  <si>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</si>
  <si>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</si>
  <si>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</si>
  <si>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</si>
  <si>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</si>
  <si>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</si>
  <si>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</si>
  <si>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</si>
  <si>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</si>
  <si>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</si>
  <si>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</si>
  <si>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</si>
  <si>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</si>
  <si>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</si>
  <si>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</si>
  <si>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</si>
  <si>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</si>
  <si>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</si>
  <si>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</si>
  <si>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</si>
  <si>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</si>
  <si>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</si>
  <si>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</si>
  <si>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</si>
  <si>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</si>
  <si>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</si>
  <si>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</si>
  <si>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</si>
  <si>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</si>
  <si>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</si>
  <si>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</si>
  <si>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</si>
  <si>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</si>
  <si>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</si>
  <si>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</si>
  <si>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</si>
  <si>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</si>
  <si>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</si>
  <si>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</si>
  <si>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</si>
  <si>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</si>
  <si>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</si>
  <si>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</si>
  <si>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</si>
  <si>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</si>
  <si>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</si>
  <si>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</si>
  <si>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</si>
  <si>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</si>
  <si>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</si>
  <si>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</si>
  <si>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</si>
  <si>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</si>
  <si>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</si>
  <si>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</si>
  <si>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</si>
  <si>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</si>
  <si>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</si>
  <si>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</si>
  <si>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</si>
  <si>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</si>
  <si>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</si>
  <si>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</si>
  <si>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</si>
  <si>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</si>
  <si>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</si>
  <si>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</si>
  <si>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</si>
  <si>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</si>
  <si>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</si>
  <si>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</si>
  <si>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</si>
  <si>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</si>
  <si>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</si>
  <si>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</si>
  <si>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</si>
  <si>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</si>
  <si>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</si>
  <si>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</si>
  <si>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</si>
  <si>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</si>
  <si>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</si>
  <si>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</si>
  <si>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</si>
  <si>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</si>
  <si>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</si>
  <si>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</si>
  <si>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</si>
  <si>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</si>
  <si>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</si>
  <si>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</si>
  <si>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</si>
  <si>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</si>
  <si>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</si>
  <si>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</si>
  <si>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</si>
  <si>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</si>
  <si>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</si>
  <si>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</si>
  <si>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</si>
  <si>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</si>
  <si>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</si>
  <si>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</si>
  <si>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</si>
  <si>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</si>
  <si>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</si>
  <si>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</si>
  <si>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</si>
  <si>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</si>
  <si>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</si>
  <si>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</si>
  <si>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</si>
  <si>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</si>
  <si>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</si>
  <si>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</si>
  <si>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</si>
  <si>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</si>
  <si>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</si>
  <si>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</si>
  <si>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</si>
  <si>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</si>
  <si>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</si>
  <si>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</si>
  <si>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</si>
  <si>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</si>
  <si>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</si>
  <si>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</si>
  <si>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</si>
  <si>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</si>
  <si>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</si>
  <si>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</si>
  <si>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</si>
  <si>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</si>
  <si>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</si>
  <si>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</si>
  <si>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</si>
  <si>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</si>
  <si>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</si>
  <si>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</si>
  <si>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</si>
  <si>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</si>
  <si>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</si>
  <si>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</si>
  <si>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</si>
  <si>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</si>
  <si>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</si>
  <si>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</si>
  <si>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</si>
  <si>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</si>
  <si>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</si>
  <si>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</si>
  <si>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</si>
  <si>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</si>
  <si>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</si>
  <si>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</si>
  <si>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</si>
  <si>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</si>
  <si>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</si>
  <si>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</si>
  <si>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</si>
  <si>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</si>
  <si>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</si>
  <si>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</si>
  <si>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</si>
  <si>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</si>
  <si>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</si>
  <si>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</si>
  <si>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</si>
  <si>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</si>
  <si>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</si>
  <si>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</si>
  <si>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</si>
  <si>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</si>
  <si>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</si>
  <si>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</si>
  <si>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</si>
  <si>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</si>
  <si>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</si>
  <si>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</si>
  <si>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</si>
  <si>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</si>
  <si>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</si>
  <si>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</si>
  <si>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</si>
  <si>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</si>
  <si>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</si>
  <si>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</si>
  <si>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</si>
  <si>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</si>
  <si>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</si>
  <si>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</si>
  <si>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</si>
  <si>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</si>
  <si>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</si>
  <si>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</si>
  <si>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</si>
  <si>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</si>
  <si>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</si>
  <si>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</si>
  <si>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</si>
  <si>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</si>
  <si>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</si>
  <si>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</si>
  <si>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</si>
  <si>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</si>
  <si>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</si>
  <si>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</si>
  <si>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</si>
  <si>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</si>
  <si>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</si>
  <si>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</si>
  <si>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</si>
  <si>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</si>
  <si>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</si>
  <si>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</si>
  <si>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</si>
  <si>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</si>
  <si>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</si>
  <si>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</si>
  <si>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</si>
  <si>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</si>
  <si>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</si>
  <si>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</si>
  <si>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</si>
  <si>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</si>
  <si>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</si>
  <si>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</si>
  <si>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</si>
  <si>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</si>
  <si>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</si>
  <si>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</si>
  <si>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</si>
  <si>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</si>
  <si>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</si>
  <si>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</si>
  <si>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</si>
  <si>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</si>
  <si>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</si>
  <si>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</si>
  <si>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</si>
  <si>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</si>
  <si>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</si>
  <si>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</si>
  <si>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</si>
  <si>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</si>
  <si>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</si>
  <si>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</si>
  <si>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</si>
  <si>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</si>
  <si>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</si>
  <si>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</si>
  <si>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</si>
  <si>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</si>
  <si>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</si>
  <si>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</si>
  <si>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</si>
  <si>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</si>
  <si>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</si>
  <si>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</si>
  <si>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</si>
  <si>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</si>
  <si>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</si>
  <si>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</si>
  <si>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</si>
  <si>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</si>
  <si>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</si>
  <si>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</si>
  <si>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</si>
  <si>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</si>
  <si>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</si>
  <si>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</si>
  <si>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</si>
  <si>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</si>
  <si>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</si>
  <si>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</si>
  <si>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</si>
  <si>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</si>
  <si>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</si>
  <si>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</si>
  <si>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</si>
  <si>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</si>
  <si>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</si>
  <si>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</si>
  <si>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</si>
  <si>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</si>
  <si>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</si>
  <si>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</si>
  <si>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</si>
  <si>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</si>
  <si>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</si>
  <si>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</si>
  <si>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</si>
  <si>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</si>
  <si>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</si>
  <si>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</si>
  <si>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</si>
  <si>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</si>
  <si>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</si>
  <si>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</si>
  <si>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</si>
  <si>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</si>
  <si>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</si>
  <si>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</si>
  <si>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</si>
  <si>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</si>
  <si>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</si>
  <si>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</si>
  <si>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</si>
  <si>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</si>
  <si>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</si>
  <si>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</si>
  <si>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</si>
  <si>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</si>
  <si>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</si>
  <si>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</si>
  <si>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</si>
  <si>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</si>
  <si>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</si>
  <si>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</si>
  <si>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</si>
  <si>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</si>
  <si>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</si>
  <si>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</si>
  <si>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</si>
  <si>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</si>
  <si>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</si>
  <si>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</si>
  <si>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</si>
  <si>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</si>
  <si>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</si>
  <si>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</si>
  <si>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</si>
  <si>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</si>
  <si>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</si>
  <si>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</si>
  <si>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</si>
  <si>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</si>
  <si>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</si>
  <si>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</si>
  <si>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</si>
  <si>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</si>
  <si>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</si>
  <si>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</si>
  <si>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</si>
  <si>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</si>
  <si>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</si>
  <si>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</si>
  <si>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</si>
  <si>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</si>
  <si>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</si>
  <si>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</si>
  <si>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</si>
  <si>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</si>
  <si>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</si>
  <si>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</si>
  <si>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</si>
  <si>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</si>
  <si>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</si>
  <si>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</si>
  <si>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</si>
  <si>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</si>
  <si>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</si>
  <si>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</si>
  <si>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</si>
  <si>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</si>
  <si>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</si>
  <si>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</si>
  <si>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</si>
  <si>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</si>
  <si>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</si>
  <si>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</si>
  <si>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</si>
  <si>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</si>
  <si>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</si>
  <si>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</si>
  <si>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</si>
  <si>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</si>
  <si>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</si>
  <si>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</si>
  <si>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</si>
  <si>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</si>
  <si>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</si>
  <si>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</si>
  <si>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</si>
  <si>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</si>
  <si>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</si>
  <si>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</si>
  <si>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</si>
  <si>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</si>
  <si>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</si>
  <si>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</si>
  <si>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</si>
  <si>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</si>
  <si>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</si>
  <si>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</si>
  <si>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</si>
  <si>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</si>
  <si>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</si>
  <si>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</si>
  <si>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</si>
  <si>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</si>
  <si>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</si>
  <si>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</si>
  <si>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</si>
  <si>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</si>
  <si>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</si>
  <si>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</si>
  <si>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</si>
  <si>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</si>
  <si>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</si>
  <si>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</si>
  <si>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</si>
  <si>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</si>
  <si>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</si>
  <si>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</si>
  <si>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</si>
  <si>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</si>
  <si>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</si>
  <si>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</si>
  <si>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</si>
  <si>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</si>
  <si>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</si>
  <si>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</si>
  <si>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</si>
  <si>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</si>
  <si>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</si>
  <si>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</si>
  <si>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</si>
  <si>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</si>
  <si>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</si>
  <si>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</si>
  <si>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</si>
  <si>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</si>
  <si>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</si>
  <si>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</si>
  <si>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</si>
  <si>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</si>
  <si>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</si>
  <si>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</si>
  <si>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</si>
  <si>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</si>
  <si>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</si>
  <si>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</si>
  <si>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</si>
  <si>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</si>
  <si>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</si>
  <si>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</si>
  <si>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</si>
  <si>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</si>
  <si>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</si>
  <si>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</si>
  <si>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</si>
  <si>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</si>
  <si>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</si>
  <si>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</si>
  <si>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</si>
  <si>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</si>
  <si>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</si>
  <si>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</si>
  <si>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</si>
  <si>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</si>
  <si>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</si>
  <si>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</si>
  <si>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</si>
  <si>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</si>
  <si>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</si>
  <si>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</si>
  <si>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</si>
  <si>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</si>
  <si>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</si>
  <si>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</si>
  <si>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</si>
  <si>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</si>
  <si>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</si>
  <si>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</si>
  <si>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</si>
  <si>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</si>
  <si>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</si>
  <si>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</si>
  <si>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</si>
  <si>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</si>
  <si>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</si>
  <si>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</si>
  <si>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</si>
  <si>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</si>
  <si>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</si>
  <si>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</si>
  <si>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</si>
  <si>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</si>
  <si>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</si>
  <si>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</si>
  <si>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</si>
  <si>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</si>
  <si>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</si>
  <si>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</si>
  <si>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</si>
  <si>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</si>
  <si>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</si>
  <si>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</si>
  <si>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</si>
  <si>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</si>
  <si>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</si>
  <si>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</si>
  <si>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</si>
  <si>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</si>
  <si>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</si>
  <si>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</si>
  <si>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</si>
  <si>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</si>
  <si>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</si>
  <si>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</si>
  <si>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</si>
  <si>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</si>
  <si>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</si>
  <si>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</si>
  <si>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</si>
  <si>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</si>
  <si>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</si>
  <si>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</si>
  <si>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</si>
  <si>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</si>
  <si>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</si>
  <si>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</si>
  <si>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</si>
  <si>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</si>
  <si>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</si>
  <si>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</si>
  <si>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</si>
  <si>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</si>
  <si>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</si>
  <si>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</si>
  <si>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</si>
  <si>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</si>
  <si>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</si>
  <si>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</si>
  <si>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</si>
  <si>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</si>
  <si>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</si>
  <si>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</si>
  <si>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</si>
  <si>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</si>
  <si>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</si>
  <si>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</si>
  <si>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</si>
  <si>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</si>
  <si>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</si>
  <si>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</si>
  <si>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</si>
  <si>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</si>
  <si>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</si>
  <si>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</si>
  <si>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</si>
  <si>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</si>
  <si>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</si>
  <si>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</si>
  <si>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</si>
  <si>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</si>
  <si>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</si>
  <si>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</si>
  <si>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</si>
  <si>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</si>
  <si>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</si>
  <si>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</si>
  <si>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</si>
  <si>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</si>
  <si>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</si>
  <si>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</si>
  <si>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</si>
  <si>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</si>
  <si>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</si>
  <si>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</si>
  <si>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</si>
  <si>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</si>
  <si>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</si>
  <si>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</si>
  <si>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</si>
  <si>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</si>
  <si>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</si>
  <si>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</si>
  <si>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</si>
  <si>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</si>
  <si>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</si>
  <si>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</si>
  <si>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</si>
  <si>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</si>
  <si>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</si>
  <si>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</si>
  <si>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</si>
  <si>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</si>
  <si>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</si>
  <si>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</si>
  <si>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</si>
  <si>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</si>
  <si>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</si>
  <si>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</si>
  <si>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</si>
  <si>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</si>
  <si>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</si>
  <si>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</si>
  <si>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</si>
  <si>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</si>
  <si>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</si>
  <si>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</si>
  <si>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</si>
  <si>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</si>
  <si>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</si>
  <si>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</si>
  <si>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</si>
  <si>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</si>
  <si>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</si>
  <si>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</si>
  <si>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</si>
  <si>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</si>
  <si>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</si>
  <si>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</si>
  <si>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</si>
  <si>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</si>
  <si>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</si>
  <si>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</si>
  <si>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</si>
  <si>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</si>
  <si>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</si>
  <si>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</si>
  <si>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</si>
  <si>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</si>
  <si>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</si>
  <si>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</si>
  <si>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</si>
  <si>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</si>
  <si>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</si>
  <si>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</si>
  <si>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</si>
  <si>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</si>
  <si>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</si>
  <si>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</si>
  <si>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</si>
  <si>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</si>
  <si>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</si>
  <si>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</si>
  <si>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</si>
  <si>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</si>
  <si>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</si>
  <si>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</si>
  <si>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</si>
  <si>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</si>
  <si>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</si>
  <si>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</si>
  <si>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</si>
  <si>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</si>
  <si>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</si>
  <si>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</si>
  <si>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</si>
  <si>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</si>
  <si>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</si>
  <si>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</si>
  <si>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</si>
  <si>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</si>
  <si>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</si>
  <si>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</si>
  <si>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</si>
  <si>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</si>
  <si>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</si>
  <si>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</si>
  <si>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</si>
  <si>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</si>
  <si>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</si>
  <si>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</si>
  <si>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</si>
  <si>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</si>
  <si>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</si>
  <si>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</si>
  <si>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</si>
  <si>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</si>
  <si>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</si>
  <si>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</si>
  <si>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</si>
  <si>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</si>
  <si>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</si>
  <si>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</si>
  <si>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</si>
  <si>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</si>
  <si>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</si>
  <si>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</si>
  <si>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</si>
  <si>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</si>
  <si>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</si>
  <si>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</si>
  <si>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</si>
  <si>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</si>
  <si>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</si>
  <si>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</si>
  <si>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</si>
  <si>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</si>
  <si>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</si>
  <si>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</si>
  <si>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</si>
  <si>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</si>
  <si>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</si>
  <si>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</si>
  <si>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</si>
  <si>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</si>
  <si>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</si>
  <si>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</si>
  <si>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</si>
  <si>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</si>
  <si>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</si>
  <si>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</si>
  <si>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</si>
  <si>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</si>
  <si>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</si>
  <si>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</si>
  <si>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</si>
  <si>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</si>
  <si>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</si>
  <si>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</si>
  <si>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</si>
  <si>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</si>
  <si>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</si>
  <si>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</si>
  <si>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</si>
  <si>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</si>
  <si>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</si>
  <si>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</si>
  <si>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</si>
  <si>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</si>
  <si>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</si>
  <si>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</si>
  <si>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</si>
  <si>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</si>
  <si>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</si>
  <si>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</si>
  <si>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</si>
  <si>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</si>
  <si>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</si>
  <si>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</si>
  <si>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</si>
  <si>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</si>
  <si>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</si>
  <si>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</si>
  <si>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</si>
  <si>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</si>
  <si>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</si>
  <si>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</si>
  <si>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</si>
  <si>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</si>
  <si>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</si>
  <si>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</si>
  <si>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</si>
  <si>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</si>
  <si>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</si>
  <si>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</si>
  <si>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</si>
  <si>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</si>
  <si>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</si>
  <si>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</si>
  <si>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</si>
  <si>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</si>
  <si>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</si>
  <si>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</si>
  <si>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</si>
  <si>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</si>
  <si>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</si>
  <si>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</si>
  <si>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</si>
  <si>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</si>
  <si>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</si>
  <si>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</si>
  <si>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</si>
  <si>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</si>
  <si>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</si>
  <si>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</si>
  <si>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</si>
  <si>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</si>
  <si>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</si>
  <si>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</si>
  <si>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</si>
  <si>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</si>
  <si>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</si>
  <si>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</si>
  <si>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</si>
  <si>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</si>
  <si>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</si>
  <si>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</si>
  <si>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</si>
  <si>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</si>
  <si>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</si>
  <si>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</si>
  <si>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</si>
  <si>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</si>
  <si>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</si>
  <si>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</si>
  <si>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</si>
  <si>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</si>
  <si>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</si>
  <si>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</si>
  <si>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</si>
  <si>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</si>
  <si>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</si>
  <si>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</si>
  <si>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</si>
  <si>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</si>
  <si>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</si>
  <si>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</si>
  <si>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</si>
  <si>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</si>
  <si>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</si>
  <si>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</si>
  <si>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</si>
  <si>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</si>
  <si>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</si>
  <si>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</si>
  <si>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</si>
  <si>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</si>
  <si>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</si>
  <si>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</si>
  <si>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</si>
  <si>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</si>
  <si>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</si>
  <si>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</si>
  <si>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</si>
  <si>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</si>
  <si>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</si>
  <si>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</si>
  <si>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</si>
  <si>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</si>
  <si>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</si>
  <si>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</si>
  <si>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</si>
  <si>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</si>
  <si>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</si>
  <si>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</si>
  <si>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</si>
  <si>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</si>
  <si>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</si>
  <si>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</si>
  <si>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</si>
  <si>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</si>
  <si>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</si>
  <si>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</si>
  <si>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</si>
  <si>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</si>
  <si>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</si>
  <si>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</si>
  <si>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</si>
  <si>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</si>
  <si>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</si>
  <si>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</si>
  <si>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</si>
  <si>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</si>
  <si>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</si>
  <si>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</si>
  <si>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</si>
  <si>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</si>
  <si>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</si>
  <si>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</si>
  <si>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</si>
  <si>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</si>
  <si>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</si>
  <si>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</si>
  <si>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</si>
  <si>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</si>
  <si>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</si>
  <si>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</si>
  <si>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</si>
  <si>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</si>
  <si>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</si>
  <si>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</si>
  <si>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</si>
  <si>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</si>
  <si>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</si>
  <si>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</si>
  <si>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</si>
  <si>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</si>
  <si>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</si>
  <si>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</si>
  <si>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</si>
  <si>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</si>
  <si>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</si>
  <si>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</si>
  <si>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</si>
  <si>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</si>
  <si>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</si>
  <si>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</si>
  <si>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</si>
  <si>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</si>
  <si>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</si>
  <si>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</si>
  <si>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</si>
  <si>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</si>
  <si>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</si>
  <si>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</si>
  <si>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</si>
  <si>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</si>
  <si>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</si>
  <si>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</si>
  <si>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</si>
  <si>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</si>
  <si>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</si>
  <si>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</si>
  <si>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</si>
  <si>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</si>
  <si>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</si>
  <si>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</si>
  <si>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</si>
  <si>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</si>
  <si>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</si>
  <si>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</si>
  <si>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</si>
  <si>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</si>
  <si>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</si>
  <si>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</si>
  <si>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</si>
  <si>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</si>
  <si>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</si>
  <si>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</si>
  <si>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</si>
  <si>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</si>
  <si>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</si>
  <si>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</si>
  <si>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</si>
  <si>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</si>
  <si>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</si>
  <si>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</si>
  <si>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</si>
  <si>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</si>
  <si>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</si>
  <si>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</si>
  <si>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</si>
  <si>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</si>
  <si>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</si>
  <si>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</si>
  <si>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</si>
  <si>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</si>
  <si>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</si>
  <si>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</si>
  <si>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</si>
  <si>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</si>
  <si>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</si>
  <si>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</si>
  <si>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</si>
  <si>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</si>
  <si>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</si>
  <si>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</si>
  <si>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</si>
  <si>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</si>
  <si>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</si>
  <si>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</si>
  <si>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</si>
  <si>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</si>
  <si>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</si>
  <si>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</si>
  <si>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</si>
  <si>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</si>
  <si>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</si>
  <si>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</si>
  <si>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</si>
  <si>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</si>
  <si>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</si>
  <si>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</si>
  <si>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</si>
  <si>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</si>
  <si>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</si>
  <si>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</si>
  <si>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</si>
  <si>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</si>
  <si>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</si>
  <si>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</si>
  <si>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</si>
  <si>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</si>
  <si>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</si>
  <si>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</si>
  <si>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</si>
  <si>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</si>
  <si>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</si>
  <si>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</si>
  <si>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</si>
  <si>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</si>
  <si>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</si>
  <si>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</si>
  <si>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</si>
  <si>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</si>
  <si>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</si>
  <si>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</si>
  <si>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</si>
  <si>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</si>
  <si>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</si>
  <si>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</si>
  <si>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</si>
  <si>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</si>
  <si>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</si>
  <si>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</si>
  <si>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</si>
  <si>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</si>
  <si>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</si>
  <si>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</si>
  <si>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</si>
  <si>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</si>
  <si>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</si>
  <si>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</si>
  <si>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</si>
  <si>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</si>
  <si>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</si>
  <si>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</si>
  <si>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</si>
  <si>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</si>
  <si>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</si>
  <si>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</si>
  <si>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</si>
  <si>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</si>
  <si>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</si>
  <si>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</si>
  <si>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</si>
  <si>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</si>
  <si>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</si>
  <si>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</si>
  <si>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</si>
  <si>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</si>
  <si>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</si>
  <si>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</si>
  <si>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</si>
  <si>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</si>
  <si>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</si>
  <si>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</si>
  <si>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</si>
  <si>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</si>
  <si>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</si>
  <si>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</si>
  <si>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</si>
  <si>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</si>
  <si>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</si>
  <si>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</si>
  <si>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</si>
  <si>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</si>
  <si>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</si>
  <si>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</si>
  <si>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</si>
  <si>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</si>
  <si>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</si>
  <si>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</si>
  <si>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</si>
  <si>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</si>
  <si>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</si>
  <si>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</si>
  <si>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</si>
  <si>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</si>
  <si>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</si>
  <si>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</si>
  <si>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</si>
  <si>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</si>
  <si>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</si>
  <si>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</si>
  <si>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</si>
  <si>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</si>
  <si>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</si>
  <si>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</si>
  <si>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</si>
  <si>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</si>
  <si>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</si>
  <si>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</si>
  <si>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</si>
  <si>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</si>
  <si>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</si>
  <si>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</si>
  <si>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</si>
  <si>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</si>
  <si>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</si>
  <si>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</si>
  <si>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</si>
  <si>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</si>
  <si>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</si>
  <si>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</si>
  <si>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</si>
  <si>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</si>
  <si>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</si>
  <si>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</si>
  <si>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</si>
  <si>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</si>
  <si>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</si>
  <si>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</si>
  <si>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</si>
  <si>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</si>
  <si>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</si>
  <si>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</si>
  <si>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</si>
  <si>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</si>
  <si>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</si>
  <si>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</si>
  <si>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</si>
  <si>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</si>
  <si>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</si>
  <si>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</si>
  <si>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</si>
  <si>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</si>
  <si>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</si>
  <si>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</si>
  <si>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</si>
  <si>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</si>
  <si>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</si>
  <si>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</si>
  <si>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</si>
  <si>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</si>
  <si>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</si>
  <si>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</si>
  <si>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</si>
  <si>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</si>
  <si>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</si>
  <si>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</si>
  <si>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</si>
  <si>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</si>
  <si>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</si>
  <si>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</si>
  <si>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</si>
  <si>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</si>
  <si>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</si>
  <si>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</si>
  <si>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</si>
  <si>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</si>
  <si>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</si>
  <si>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</si>
  <si>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</si>
  <si>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</si>
  <si>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</si>
  <si>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</si>
  <si>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</si>
  <si>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</si>
  <si>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</si>
  <si>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</si>
  <si>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</si>
  <si>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</si>
  <si>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</si>
  <si>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</si>
  <si>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</si>
  <si>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</si>
  <si>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</si>
  <si>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</si>
  <si>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</si>
  <si>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</si>
  <si>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</si>
  <si>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</si>
  <si>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</si>
  <si>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</si>
  <si>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</si>
  <si>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</si>
  <si>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</si>
  <si>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</si>
  <si>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</si>
  <si>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</si>
  <si>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</si>
  <si>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</si>
  <si>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</si>
  <si>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</si>
  <si>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</si>
  <si>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</si>
  <si>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</si>
  <si>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</si>
  <si>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</si>
  <si>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</si>
  <si>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</si>
  <si>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</si>
  <si>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</si>
  <si>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</si>
  <si>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</si>
  <si>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</si>
  <si>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</si>
  <si>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</si>
  <si>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</si>
  <si>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</si>
  <si>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</si>
  <si>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</si>
  <si>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</si>
  <si>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</si>
  <si>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</si>
  <si>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</si>
  <si>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</si>
  <si>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</si>
  <si>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</si>
  <si>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</si>
  <si>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</si>
  <si>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</si>
  <si>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</si>
  <si>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</si>
  <si>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</si>
  <si>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</si>
  <si>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</si>
  <si>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</si>
  <si>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</si>
  <si>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</si>
  <si>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</si>
  <si>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</si>
  <si>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</si>
  <si>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</si>
  <si>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</si>
  <si>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</si>
  <si>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</si>
  <si>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</si>
  <si>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</si>
  <si>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</si>
  <si>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</si>
  <si>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</si>
  <si>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</si>
  <si>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</si>
  <si>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</si>
  <si>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</si>
  <si>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</si>
  <si>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</si>
  <si>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</si>
  <si>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</si>
  <si>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</si>
  <si>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</si>
  <si>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</si>
  <si>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</si>
  <si>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</si>
  <si>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</si>
  <si>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</si>
  <si>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</si>
  <si>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</si>
  <si>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</si>
  <si>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</si>
  <si>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</si>
  <si>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</si>
  <si>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</si>
  <si>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</si>
  <si>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</si>
  <si>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</si>
  <si>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</si>
  <si>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</si>
  <si>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</si>
  <si>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</si>
  <si>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</si>
  <si>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</si>
  <si>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</si>
  <si>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</si>
  <si>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</si>
  <si>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</si>
  <si>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</si>
  <si>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</si>
  <si>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</si>
  <si>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</si>
  <si>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</si>
  <si>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</si>
  <si>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</si>
  <si>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</si>
  <si>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</si>
  <si>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</si>
  <si>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</si>
  <si>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</si>
  <si>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</si>
  <si>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</si>
  <si>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</si>
  <si>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</si>
  <si>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</si>
  <si>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</si>
  <si>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</si>
  <si>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</si>
  <si>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</si>
  <si>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</si>
  <si>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</si>
  <si>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</si>
  <si>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</si>
  <si>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</si>
  <si>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</si>
  <si>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</si>
  <si>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</si>
  <si>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</si>
  <si>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</si>
  <si>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</si>
  <si>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</si>
  <si>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</si>
  <si>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</si>
  <si>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</si>
  <si>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</si>
  <si>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</si>
  <si>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</si>
  <si>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</si>
  <si>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</si>
  <si>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</si>
  <si>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</si>
  <si>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</si>
  <si>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</si>
  <si>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</si>
  <si>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</si>
  <si>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</si>
  <si>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</si>
  <si>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</si>
  <si>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</si>
  <si>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</si>
  <si>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</si>
  <si>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</si>
  <si>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</si>
  <si>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</si>
  <si>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</si>
  <si>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</si>
  <si>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</si>
  <si>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</si>
  <si>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</si>
  <si>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</si>
  <si>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</si>
  <si>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</si>
  <si>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</si>
  <si>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</si>
  <si>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</si>
  <si>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</si>
  <si>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</si>
  <si>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</si>
  <si>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</si>
  <si>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</si>
  <si>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</si>
  <si>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</si>
  <si>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</si>
  <si>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</si>
  <si>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</si>
  <si>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</si>
  <si>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</si>
  <si>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</si>
  <si>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</si>
  <si>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</si>
  <si>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</si>
  <si>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</si>
  <si>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</si>
  <si>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</si>
  <si>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</si>
  <si>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</si>
  <si>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</si>
  <si>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</si>
  <si>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</si>
  <si>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</si>
  <si>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</si>
  <si>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</si>
  <si>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</si>
  <si>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</si>
  <si>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</si>
  <si>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</si>
  <si>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</si>
  <si>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</si>
  <si>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</si>
  <si>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</si>
  <si>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</si>
  <si>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</si>
  <si>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</si>
  <si>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</si>
  <si>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</si>
  <si>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</si>
  <si>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</si>
  <si>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</si>
  <si>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</si>
  <si>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</si>
  <si>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</si>
  <si>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</si>
  <si>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</si>
  <si>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</si>
  <si>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</si>
  <si>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</si>
  <si>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</si>
  <si>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</si>
  <si>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</si>
  <si>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</si>
  <si>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</si>
  <si>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</si>
  <si>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</si>
  <si>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</si>
  <si>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</si>
  <si>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</si>
  <si>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</si>
  <si>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</si>
  <si>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</si>
  <si>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</si>
  <si>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</si>
  <si>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</si>
  <si>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</si>
  <si>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</si>
  <si>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</si>
  <si>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</si>
  <si>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</si>
  <si>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</si>
  <si>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</si>
  <si>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</si>
  <si>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</si>
  <si>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</si>
  <si>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</si>
  <si>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</si>
  <si>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</si>
  <si>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</si>
  <si>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</si>
  <si>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</si>
  <si>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</si>
  <si>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</si>
  <si>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</si>
  <si>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</si>
  <si>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</si>
  <si>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</si>
  <si>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</si>
  <si>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</si>
  <si>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</si>
  <si>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</si>
  <si>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</si>
  <si>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</si>
  <si>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</si>
  <si>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</si>
  <si>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</si>
  <si>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</si>
  <si>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</si>
  <si>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</si>
  <si>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</si>
  <si>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</si>
  <si>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</si>
  <si>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</si>
  <si>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</si>
  <si>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</si>
  <si>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</si>
  <si>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</si>
  <si>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</si>
  <si>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</si>
  <si>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</si>
  <si>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</si>
  <si>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</si>
  <si>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</si>
  <si>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</si>
  <si>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</si>
  <si>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</si>
  <si>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</si>
  <si>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</si>
  <si>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</si>
  <si>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</si>
  <si>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</si>
  <si>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</si>
  <si>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</si>
  <si>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</si>
  <si>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</si>
  <si>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</si>
  <si>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</si>
  <si>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</si>
  <si>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</si>
  <si>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</si>
  <si>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</si>
  <si>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</si>
  <si>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</si>
  <si>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</si>
  <si>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</si>
  <si>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</si>
  <si>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</si>
  <si>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</si>
  <si>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</si>
  <si>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</si>
  <si>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</si>
  <si>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</si>
  <si>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</si>
  <si>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</si>
  <si>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</si>
  <si>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</si>
  <si>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</si>
  <si>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</si>
  <si>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</si>
  <si>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</si>
  <si>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</si>
  <si>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</si>
  <si>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</si>
  <si>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</si>
  <si>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</si>
  <si>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</si>
  <si>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</si>
  <si>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</si>
  <si>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</si>
  <si>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</si>
  <si>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</si>
  <si>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</si>
  <si>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</si>
  <si>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</si>
  <si>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</si>
  <si>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</si>
  <si>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</si>
  <si>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</si>
  <si>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</si>
  <si>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</si>
  <si>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</si>
  <si>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</si>
  <si>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</si>
  <si>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</si>
  <si>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</si>
  <si>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</si>
  <si>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</si>
  <si>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</si>
  <si>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</si>
  <si>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</si>
  <si>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</si>
  <si>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</si>
  <si>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</si>
  <si>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</si>
  <si>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</si>
  <si>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</si>
  <si>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</si>
  <si>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</si>
  <si>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</si>
  <si>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</si>
  <si>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</si>
  <si>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</si>
  <si>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</si>
  <si>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</si>
  <si>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</si>
  <si>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</si>
  <si>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</si>
  <si>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</si>
  <si>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</si>
  <si>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</si>
  <si>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</si>
  <si>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</si>
  <si>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</si>
  <si>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</si>
  <si>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</si>
  <si>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</si>
  <si>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</si>
  <si>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</si>
  <si>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</si>
  <si>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</si>
  <si>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</si>
  <si>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</si>
  <si>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</si>
  <si>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</si>
  <si>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</si>
  <si>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</si>
  <si>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</si>
  <si>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</si>
  <si>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</si>
  <si>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</si>
  <si>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</si>
  <si>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</si>
  <si>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</si>
  <si>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</si>
  <si>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</si>
  <si>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</si>
  <si>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</si>
  <si>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</si>
  <si>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</si>
  <si>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</si>
  <si>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</si>
  <si>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</si>
  <si>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</si>
  <si>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</si>
  <si>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</si>
  <si>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</si>
  <si>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</si>
  <si>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</si>
  <si>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</si>
  <si>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</si>
  <si>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</si>
  <si>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</si>
  <si>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</si>
  <si>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</si>
  <si>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</si>
  <si>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</si>
  <si>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</si>
  <si>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</si>
  <si>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</si>
  <si>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</si>
  <si>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</si>
  <si>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</si>
  <si>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</si>
  <si>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</si>
  <si>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</si>
  <si>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</si>
  <si>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</si>
  <si>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</si>
  <si>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</si>
  <si>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</si>
  <si>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</si>
  <si>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</si>
  <si>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</si>
  <si>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</si>
  <si>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</si>
  <si>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</si>
  <si>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</si>
  <si>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</si>
  <si>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</si>
  <si>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</si>
  <si>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</si>
  <si>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</si>
  <si>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</si>
  <si>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</si>
  <si>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</si>
  <si>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</si>
  <si>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</si>
  <si>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</si>
  <si>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</si>
  <si>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</si>
  <si>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</si>
  <si>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</si>
  <si>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</si>
  <si>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</si>
  <si>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</si>
  <si>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</si>
  <si>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</si>
  <si>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</si>
  <si>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</si>
  <si>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</si>
  <si>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</si>
  <si>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</si>
  <si>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</si>
  <si>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</si>
  <si>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</si>
  <si>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</si>
  <si>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</si>
  <si>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</si>
  <si>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</si>
  <si>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</si>
  <si>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</si>
  <si>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</si>
  <si>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</si>
  <si>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</si>
  <si>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</si>
  <si>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</si>
  <si>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</si>
  <si>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</si>
  <si>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</si>
  <si>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</si>
  <si>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</si>
  <si>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</si>
  <si>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</si>
  <si>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</si>
  <si>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</si>
  <si>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</si>
  <si>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</si>
  <si>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</si>
  <si>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</si>
  <si>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</si>
  <si>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</si>
  <si>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</si>
  <si>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</si>
  <si>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</si>
  <si>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</si>
  <si>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</si>
  <si>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</si>
  <si>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</si>
  <si>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</si>
  <si>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</si>
  <si>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</si>
  <si>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</si>
  <si>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</si>
  <si>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</si>
  <si>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</si>
  <si>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</si>
  <si>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</si>
  <si>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</si>
  <si>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</si>
  <si>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</si>
  <si>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</si>
  <si>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</si>
  <si>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</si>
  <si>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</si>
  <si>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</si>
  <si>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</si>
  <si>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</si>
  <si>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</si>
  <si>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</si>
  <si>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</si>
  <si>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</si>
  <si>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</si>
  <si>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</si>
  <si>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</si>
  <si>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</si>
  <si>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</si>
  <si>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</si>
  <si>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</si>
  <si>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</si>
  <si>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</si>
  <si>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</si>
  <si>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</si>
  <si>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</si>
  <si>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</si>
  <si>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</si>
  <si>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</si>
  <si>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</si>
  <si>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</si>
  <si>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</si>
  <si>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</si>
  <si>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</si>
  <si>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</si>
  <si>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</si>
  <si>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</si>
  <si>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</si>
  <si>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</si>
  <si>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</si>
  <si>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</si>
  <si>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</si>
  <si>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</si>
  <si>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</si>
  <si>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</si>
  <si>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</si>
  <si>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</si>
  <si>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</si>
  <si>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</si>
  <si>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</si>
  <si>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</si>
  <si>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</si>
  <si>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</si>
  <si>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</si>
  <si>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</si>
  <si>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</si>
  <si>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</si>
  <si>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</si>
  <si>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</si>
  <si>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</si>
  <si>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</si>
  <si>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</si>
  <si>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</si>
  <si>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</si>
  <si>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</si>
  <si>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</si>
  <si>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</si>
  <si>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</si>
  <si>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</si>
  <si>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</si>
  <si>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</si>
  <si>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</si>
  <si>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</si>
  <si>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</si>
  <si>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</si>
  <si>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</si>
  <si>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</si>
  <si>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</si>
  <si>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</si>
  <si>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</si>
  <si>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</si>
  <si>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</si>
  <si>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</si>
  <si>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</si>
  <si>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</si>
  <si>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</si>
  <si>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</si>
  <si>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</si>
  <si>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</si>
  <si>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</si>
  <si>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</si>
  <si>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</si>
  <si>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</si>
  <si>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</si>
  <si>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</si>
  <si>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</si>
  <si>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</si>
  <si>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</si>
  <si>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</si>
  <si>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</si>
  <si>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</si>
  <si>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</si>
  <si>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</si>
  <si>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</si>
  <si>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</si>
  <si>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</si>
  <si>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</si>
  <si>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</si>
  <si>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</si>
  <si>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</si>
  <si>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</si>
  <si>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</si>
  <si>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</si>
  <si>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</si>
  <si>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</si>
  <si>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</si>
  <si>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</si>
  <si>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</si>
  <si>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</si>
  <si>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</si>
  <si>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</si>
  <si>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</si>
  <si>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</si>
  <si>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</si>
  <si>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</si>
  <si>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</si>
  <si>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</si>
  <si>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</si>
  <si>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</si>
  <si>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</si>
  <si>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</si>
  <si>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</si>
  <si>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</si>
  <si>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</si>
  <si>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</si>
  <si>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</si>
  <si>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</si>
  <si>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</si>
  <si>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</si>
  <si>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</si>
  <si>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</si>
  <si>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</si>
  <si>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</si>
  <si>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</si>
  <si>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</si>
  <si>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</si>
  <si>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</si>
  <si>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</si>
  <si>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</si>
  <si>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</si>
  <si>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</si>
  <si>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</si>
  <si>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</si>
  <si>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</si>
  <si>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</si>
  <si>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</si>
  <si>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</si>
  <si>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</si>
  <si>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</si>
  <si>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</si>
  <si>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</si>
  <si>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</si>
  <si>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</si>
  <si>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</si>
  <si>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</si>
  <si>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</si>
  <si>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</si>
  <si>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</si>
  <si>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</si>
  <si>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</si>
  <si>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</si>
  <si>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</si>
  <si>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</si>
  <si>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</si>
  <si>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</si>
  <si>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</si>
  <si>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</si>
  <si>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</si>
  <si>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</si>
  <si>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</si>
  <si>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</si>
  <si>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</si>
  <si>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</si>
  <si>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</si>
  <si>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</si>
  <si>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</si>
  <si>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</si>
  <si>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</si>
  <si>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</si>
  <si>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</si>
  <si>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</si>
  <si>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</si>
  <si>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</si>
  <si>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</si>
  <si>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</si>
  <si>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</si>
  <si>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</si>
  <si>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</si>
  <si>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</si>
  <si>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</si>
  <si>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</si>
  <si>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</si>
  <si>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</si>
  <si>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</si>
  <si>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</si>
  <si>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</si>
  <si>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</si>
  <si>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</si>
  <si>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</si>
  <si>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</si>
  <si>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</si>
  <si>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</si>
  <si>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</si>
  <si>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</si>
  <si>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</si>
  <si>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</si>
  <si>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</si>
  <si>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</si>
  <si>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</si>
  <si>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</si>
  <si>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</si>
  <si>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</si>
  <si>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</si>
  <si>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</si>
  <si>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</si>
  <si>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</si>
  <si>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</si>
  <si>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</si>
  <si>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</si>
  <si>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</si>
  <si>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</si>
  <si>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</si>
  <si>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</si>
  <si>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</si>
  <si>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</si>
  <si>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</si>
  <si>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</si>
  <si>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</si>
  <si>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</si>
  <si>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</si>
  <si>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</si>
  <si>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</si>
  <si>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</si>
  <si>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</si>
  <si>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</si>
  <si>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</si>
  <si>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</si>
  <si>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</si>
  <si>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</si>
  <si>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</si>
  <si>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</si>
  <si>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</si>
  <si>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</si>
  <si>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</si>
  <si>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</si>
  <si>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</si>
  <si>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</si>
  <si>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</si>
  <si>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</si>
  <si>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</si>
  <si>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</si>
  <si>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</si>
  <si>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</si>
  <si>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</si>
  <si>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</si>
  <si>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</si>
  <si>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</si>
  <si>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</si>
  <si>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</si>
  <si>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</si>
  <si>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</si>
  <si>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</si>
  <si>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</si>
  <si>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</si>
  <si>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</si>
  <si>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</si>
  <si>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</si>
  <si>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</si>
  <si>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</si>
  <si>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</si>
  <si>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</si>
  <si>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</si>
  <si>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</si>
  <si>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</si>
  <si>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</si>
  <si>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</si>
  <si>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</si>
  <si>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</si>
  <si>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</si>
  <si>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</si>
  <si>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</si>
  <si>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</si>
  <si>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</si>
  <si>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</si>
  <si>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</si>
  <si>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</si>
  <si>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</si>
  <si>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</si>
  <si>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</si>
  <si>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</si>
  <si>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</si>
  <si>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</si>
  <si>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</si>
  <si>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</si>
  <si>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</si>
  <si>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</si>
  <si>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</si>
  <si>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</si>
  <si>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</si>
  <si>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</si>
  <si>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</si>
  <si>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</si>
  <si>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</si>
  <si>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</si>
  <si>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</si>
  <si>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</si>
  <si>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</si>
  <si>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</si>
  <si>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</si>
  <si>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</si>
  <si>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</si>
  <si>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</si>
  <si>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</si>
  <si>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</si>
  <si>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</si>
  <si>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</si>
  <si>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</si>
  <si>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</si>
  <si>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</si>
  <si>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</si>
  <si>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</si>
  <si>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</si>
  <si>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</si>
  <si>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</si>
  <si>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</si>
  <si>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</si>
  <si>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</si>
  <si>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</si>
  <si>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</si>
  <si>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</si>
  <si>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</si>
  <si>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</si>
  <si>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</si>
  <si>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</si>
  <si>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</si>
  <si>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</si>
  <si>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</si>
  <si>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</si>
  <si>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</si>
  <si>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</si>
  <si>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</si>
  <si>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</si>
  <si>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</si>
  <si>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</si>
  <si>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</si>
  <si>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</si>
  <si>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</si>
  <si>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</si>
  <si>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</si>
  <si>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</si>
  <si>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</si>
  <si>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</si>
  <si>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</si>
  <si>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</si>
  <si>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</si>
  <si>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</si>
  <si>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</si>
  <si>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</si>
  <si>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</si>
  <si>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</si>
  <si>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</si>
  <si>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</si>
  <si>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</si>
  <si>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</si>
  <si>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</si>
  <si>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</si>
  <si>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</si>
  <si>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</si>
  <si>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</si>
  <si>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</si>
  <si>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</si>
  <si>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</si>
  <si>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</si>
  <si>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</si>
  <si>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</si>
  <si>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</si>
  <si>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</si>
  <si>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</si>
  <si>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</si>
  <si>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</si>
  <si>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</si>
  <si>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</si>
  <si>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</si>
  <si>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</si>
  <si>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</si>
  <si>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</si>
  <si>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</si>
  <si>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</si>
  <si>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</si>
  <si>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</si>
  <si>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</si>
  <si>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</si>
  <si>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</si>
  <si>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</si>
  <si>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</si>
  <si>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</si>
  <si>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</si>
  <si>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</si>
  <si>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</si>
  <si>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</si>
  <si>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</si>
  <si>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</si>
  <si>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</si>
  <si>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</si>
  <si>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</si>
  <si>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</si>
  <si>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</si>
  <si>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</si>
  <si>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</si>
  <si>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</si>
  <si>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</si>
  <si>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</si>
  <si>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</si>
  <si>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</si>
  <si>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</si>
  <si>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</si>
  <si>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</si>
  <si>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</si>
  <si>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</si>
  <si>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</si>
  <si>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</si>
  <si>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</si>
  <si>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</si>
  <si>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</si>
  <si>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</si>
  <si>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</si>
  <si>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</si>
  <si>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</si>
  <si>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</si>
  <si>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</si>
  <si>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</si>
  <si>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</si>
  <si>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</si>
  <si>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</si>
  <si>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</si>
  <si>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</si>
  <si>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</si>
  <si>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</si>
  <si>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</si>
  <si>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</si>
  <si>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</si>
  <si>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</si>
  <si>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</si>
  <si>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</si>
  <si>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</si>
  <si>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</si>
  <si>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</si>
  <si>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</si>
  <si>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</si>
  <si>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</si>
  <si>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</si>
  <si>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</si>
  <si>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</si>
  <si>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</si>
  <si>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</si>
  <si>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</si>
  <si>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</si>
  <si>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</si>
  <si>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</si>
  <si>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</si>
  <si>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</si>
  <si>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</si>
  <si>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</si>
  <si>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</si>
  <si>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</si>
  <si>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</si>
  <si>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</si>
  <si>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</si>
  <si>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</si>
  <si>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</si>
  <si>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</si>
  <si>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</si>
  <si>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</si>
  <si>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</si>
  <si>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</si>
  <si>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</si>
  <si>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</si>
  <si>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</si>
  <si>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</si>
  <si>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</si>
  <si>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</si>
  <si>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</si>
  <si>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</si>
  <si>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</si>
  <si>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</si>
  <si>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</si>
  <si>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</si>
  <si>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</si>
  <si>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</si>
  <si>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</si>
  <si>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</si>
  <si>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</si>
  <si>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</si>
  <si>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</si>
  <si>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</si>
  <si>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</si>
  <si>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</si>
  <si>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</si>
  <si>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</si>
  <si>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</si>
  <si>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</si>
  <si>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</si>
  <si>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</si>
  <si>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</si>
  <si>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</si>
  <si>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</si>
  <si>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</si>
  <si>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</si>
  <si>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</si>
  <si>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</si>
  <si>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</si>
  <si>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</si>
  <si>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</si>
  <si>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</si>
  <si>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</si>
  <si>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</si>
  <si>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</si>
  <si>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</si>
  <si>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</si>
  <si>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</si>
  <si>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</si>
  <si>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</si>
  <si>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</si>
  <si>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</si>
  <si>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</si>
  <si>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</si>
  <si>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</si>
  <si>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</si>
  <si>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</si>
  <si>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</si>
  <si>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</si>
  <si>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</si>
  <si>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</si>
  <si>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</si>
  <si>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</si>
  <si>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</si>
  <si>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</si>
  <si>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</si>
  <si>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</si>
  <si>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</si>
  <si>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</si>
  <si>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</si>
  <si>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</si>
  <si>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</si>
  <si>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</si>
  <si>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</si>
  <si>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</si>
  <si>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</si>
  <si>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</si>
  <si>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</si>
  <si>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</si>
  <si>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</si>
  <si>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</si>
  <si>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</si>
  <si>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</si>
  <si>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</si>
  <si>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</si>
  <si>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</si>
  <si>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</si>
  <si>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</si>
  <si>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</si>
  <si>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</si>
  <si>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</si>
  <si>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</si>
  <si>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</si>
  <si>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</si>
  <si>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</si>
  <si>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</si>
  <si>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</si>
  <si>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</si>
  <si>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</si>
  <si>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</si>
  <si>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</si>
  <si>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</si>
  <si>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</si>
  <si>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</si>
  <si>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</si>
  <si>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</si>
  <si>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</si>
  <si>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</si>
  <si>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</si>
  <si>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</si>
  <si>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</si>
  <si>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</si>
  <si>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</si>
  <si>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</si>
  <si>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</si>
  <si>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</si>
  <si>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</si>
  <si>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</si>
  <si>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</si>
  <si>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</si>
  <si>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</si>
  <si>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</si>
  <si>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</si>
  <si>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</si>
  <si>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</si>
  <si>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</si>
  <si>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</si>
  <si>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</si>
  <si>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</si>
  <si>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</si>
  <si>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</si>
  <si>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</si>
  <si>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</si>
  <si>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</si>
  <si>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</si>
  <si>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</si>
  <si>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</si>
  <si>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</si>
  <si>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</si>
  <si>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</si>
  <si>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</si>
  <si>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</si>
  <si>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</si>
  <si>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</si>
  <si>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</si>
  <si>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</si>
  <si>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</si>
  <si>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</si>
  <si>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</si>
  <si>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</si>
  <si>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</si>
  <si>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</si>
  <si>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</si>
  <si>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</si>
  <si>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</si>
  <si>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</si>
  <si>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</si>
  <si>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</si>
  <si>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</si>
  <si>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</si>
  <si>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</si>
  <si>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</si>
  <si>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</si>
  <si>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</si>
  <si>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</si>
  <si>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</si>
  <si>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</si>
  <si>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</si>
  <si>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</si>
  <si>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</si>
  <si>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</si>
  <si>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</si>
  <si>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</si>
  <si>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</si>
  <si>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</si>
  <si>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</si>
  <si>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</si>
  <si>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</si>
  <si>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</si>
  <si>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</si>
  <si>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</si>
  <si>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</si>
  <si>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</si>
  <si>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</si>
  <si>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</si>
  <si>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</si>
  <si>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</si>
  <si>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</si>
  <si>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</si>
  <si>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</si>
  <si>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</si>
  <si>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</si>
  <si>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</si>
  <si>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</si>
  <si>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</si>
  <si>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</si>
  <si>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</si>
  <si>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</si>
  <si>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</si>
  <si>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</si>
  <si>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</si>
  <si>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</si>
  <si>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</si>
  <si>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</si>
  <si>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</si>
  <si>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</si>
  <si>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</si>
  <si>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</si>
  <si>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</si>
  <si>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</si>
  <si>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</si>
  <si>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</si>
  <si>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</si>
  <si>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</si>
  <si>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</si>
  <si>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</si>
  <si>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</si>
  <si>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</si>
  <si>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</si>
  <si>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</si>
  <si>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</si>
  <si>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</si>
  <si>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</si>
  <si>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</si>
  <si>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</si>
  <si>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</si>
  <si>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</si>
  <si>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</si>
  <si>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</si>
  <si>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</si>
  <si>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</si>
  <si>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</si>
  <si>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</si>
  <si>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</si>
  <si>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</si>
  <si>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</si>
  <si>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</si>
  <si>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</si>
  <si>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</si>
  <si>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</si>
  <si>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</si>
  <si>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</si>
  <si>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</si>
  <si>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</si>
  <si>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</si>
  <si>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</si>
  <si>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</si>
  <si>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</si>
  <si>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</si>
  <si>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</si>
  <si>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</si>
  <si>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</si>
  <si>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</si>
  <si>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</si>
  <si>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</si>
  <si>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</si>
  <si>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</si>
  <si>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</si>
  <si>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</si>
  <si>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</si>
  <si>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</si>
  <si>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</si>
  <si>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</si>
  <si>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</si>
  <si>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</si>
  <si>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</si>
  <si>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</si>
  <si>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</si>
  <si>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</si>
  <si>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</si>
  <si>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</si>
  <si>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</si>
  <si>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</si>
  <si>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</si>
  <si>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</si>
  <si>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</si>
  <si>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</si>
  <si>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</si>
  <si>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</si>
  <si>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</si>
  <si>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</si>
  <si>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</si>
  <si>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</si>
  <si>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</si>
  <si>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</si>
  <si>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</si>
  <si>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</si>
  <si>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</si>
  <si>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</si>
  <si>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</si>
  <si>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</si>
  <si>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</si>
  <si>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</si>
  <si>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</si>
  <si>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</si>
  <si>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</si>
  <si>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</si>
  <si>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</si>
  <si>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</si>
  <si>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</si>
  <si>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</si>
  <si>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</si>
  <si>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</si>
  <si>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</si>
  <si>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</si>
  <si>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</si>
  <si>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</si>
  <si>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</si>
  <si>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</si>
  <si>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</si>
  <si>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</si>
  <si>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</si>
  <si>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</si>
  <si>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</si>
  <si>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</si>
  <si>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</si>
  <si>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</si>
  <si>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</si>
  <si>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</si>
  <si>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</si>
  <si>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</si>
  <si>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</si>
  <si>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</si>
  <si>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</si>
  <si>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</si>
  <si>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</si>
  <si>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</si>
  <si>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</si>
  <si>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</si>
  <si>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</si>
  <si>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</si>
  <si>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</si>
  <si>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</si>
  <si>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</si>
  <si>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</si>
  <si>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</si>
  <si>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</si>
  <si>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</si>
  <si>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</si>
  <si>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</si>
  <si>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</si>
  <si>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</si>
  <si>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</si>
  <si>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</si>
  <si>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</si>
  <si>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</si>
  <si>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</si>
  <si>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</si>
  <si>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</si>
  <si>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</si>
  <si>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</si>
  <si>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</si>
  <si>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</si>
  <si>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</si>
  <si>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</si>
  <si>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</si>
  <si>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</si>
  <si>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</si>
  <si>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</si>
  <si>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</si>
  <si>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</si>
  <si>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</si>
  <si>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</si>
  <si>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</si>
  <si>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</si>
  <si>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</si>
  <si>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</si>
  <si>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</si>
  <si>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</si>
  <si>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</si>
  <si>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</si>
  <si>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</si>
  <si>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</si>
  <si>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</si>
  <si>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</si>
  <si>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</si>
  <si>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</si>
  <si>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</si>
  <si>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</si>
  <si>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</si>
  <si>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</si>
  <si>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</si>
  <si>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</si>
  <si>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</si>
  <si>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</si>
  <si>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</si>
  <si>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</si>
  <si>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</si>
  <si>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</si>
  <si>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</si>
  <si>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</si>
  <si>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</si>
  <si>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</si>
  <si>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</si>
  <si>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</si>
  <si>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</si>
  <si>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</si>
  <si>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</si>
  <si>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</si>
  <si>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</si>
  <si>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</si>
  <si>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</si>
  <si>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</si>
  <si>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</si>
  <si>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</si>
  <si>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</si>
  <si>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</si>
  <si>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</si>
  <si>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</si>
  <si>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</si>
  <si>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</si>
  <si>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</si>
  <si>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</si>
  <si>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</si>
  <si>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</si>
  <si>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</si>
  <si>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</si>
  <si>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</si>
  <si>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</si>
  <si>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</si>
  <si>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</si>
  <si>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</si>
  <si>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</si>
  <si>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</si>
  <si>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</si>
  <si>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</si>
  <si>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</si>
  <si>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</si>
  <si>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</si>
  <si>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</si>
  <si>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</si>
  <si>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</si>
  <si>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</si>
  <si>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</si>
  <si>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</si>
  <si>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</si>
  <si>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</si>
  <si>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</si>
  <si>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</si>
  <si>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</si>
  <si>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</si>
  <si>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</si>
  <si>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</si>
  <si>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</si>
  <si>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</si>
  <si>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</si>
  <si>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</si>
  <si>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</si>
  <si>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</si>
  <si>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</si>
  <si>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</si>
  <si>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</si>
  <si>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</si>
  <si>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</si>
  <si>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</si>
  <si>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</si>
  <si>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</si>
  <si>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</si>
  <si>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</si>
  <si>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</si>
  <si>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</si>
  <si>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</si>
  <si>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</si>
  <si>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</si>
  <si>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</si>
  <si>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</si>
  <si>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</si>
  <si>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</si>
  <si>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</si>
  <si>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</si>
  <si>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</si>
  <si>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</si>
  <si>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</si>
  <si>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</si>
  <si>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</si>
  <si>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</si>
  <si>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</si>
  <si>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</si>
  <si>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</si>
  <si>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</si>
  <si>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</si>
  <si>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</si>
  <si>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</si>
  <si>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</si>
  <si>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</si>
  <si>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</si>
  <si>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</si>
  <si>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</si>
  <si>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</si>
  <si>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</si>
  <si>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</si>
  <si>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</si>
  <si>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</si>
  <si>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</si>
  <si>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</si>
  <si>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</si>
  <si>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</si>
  <si>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</si>
  <si>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</si>
  <si>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</si>
  <si>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</si>
  <si>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</si>
  <si>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</si>
  <si>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</si>
  <si>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</si>
  <si>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</si>
  <si>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</si>
  <si>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</si>
  <si>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</si>
  <si>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</si>
  <si>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</si>
  <si>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</si>
  <si>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</si>
  <si>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</si>
  <si>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</si>
  <si>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</si>
  <si>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</si>
  <si>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</si>
  <si>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</si>
  <si>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</si>
  <si>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</si>
  <si>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</si>
  <si>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</si>
  <si>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</si>
  <si>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</si>
  <si>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</si>
  <si>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</si>
  <si>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</si>
  <si>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</si>
  <si>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</si>
  <si>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</si>
  <si>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</si>
  <si>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</si>
  <si>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</si>
  <si>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</si>
  <si>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</si>
  <si>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</si>
  <si>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</si>
  <si>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</si>
  <si>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</si>
  <si>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</si>
  <si>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</si>
  <si>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</si>
  <si>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</si>
  <si>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</si>
  <si>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</si>
  <si>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</si>
  <si>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</si>
  <si>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</si>
  <si>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</si>
  <si>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</si>
  <si>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</si>
  <si>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</si>
  <si>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</si>
  <si>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</si>
  <si>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</si>
  <si>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</si>
  <si>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</si>
  <si>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</si>
  <si>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</si>
  <si>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</si>
  <si>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</si>
  <si>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</si>
  <si>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</si>
  <si>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</si>
  <si>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</si>
  <si>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</si>
  <si>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</si>
  <si>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</si>
  <si>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</si>
  <si>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</si>
  <si>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</si>
  <si>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</si>
  <si>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</si>
  <si>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</si>
  <si>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</si>
  <si>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</si>
  <si>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</si>
  <si>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</si>
  <si>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</si>
  <si>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</si>
  <si>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</si>
  <si>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</si>
  <si>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</si>
  <si>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</si>
  <si>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</si>
  <si>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</si>
  <si>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</si>
  <si>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</si>
  <si>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</si>
  <si>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</si>
  <si>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</si>
  <si>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</si>
  <si>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</si>
  <si>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</si>
  <si>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</si>
  <si>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</si>
  <si>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</si>
  <si>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</si>
  <si>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</si>
  <si>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</si>
  <si>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</si>
  <si>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</si>
  <si>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</si>
  <si>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</si>
  <si>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</si>
  <si>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</si>
  <si>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</si>
  <si>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</si>
  <si>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</si>
  <si>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</si>
  <si>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</si>
  <si>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</si>
  <si>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</si>
  <si>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</si>
  <si>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</si>
  <si>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</si>
  <si>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</si>
  <si>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</si>
  <si>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</si>
  <si>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</si>
  <si>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</si>
  <si>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</si>
  <si>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</si>
  <si>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</si>
  <si>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</si>
  <si>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</si>
  <si>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</si>
  <si>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</si>
  <si>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</si>
  <si>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</si>
  <si>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</si>
  <si>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</si>
  <si>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</si>
  <si>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</si>
  <si>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</si>
  <si>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</si>
  <si>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</si>
  <si>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</si>
  <si>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</si>
  <si>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</si>
  <si>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</si>
  <si>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</si>
  <si>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</si>
  <si>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</si>
  <si>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</si>
  <si>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</si>
  <si>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</si>
  <si>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</si>
  <si>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</si>
  <si>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</si>
  <si>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</si>
  <si>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</si>
  <si>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</si>
  <si>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</si>
  <si>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</si>
  <si>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</si>
  <si>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</si>
  <si>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</si>
  <si>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</si>
  <si>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</si>
  <si>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</si>
  <si>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</si>
  <si>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</si>
  <si>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</si>
  <si>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</si>
  <si>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</si>
  <si>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</si>
  <si>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</si>
  <si>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</si>
  <si>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</si>
  <si>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</si>
  <si>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</si>
  <si>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</si>
  <si>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</si>
  <si>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</si>
  <si>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</si>
  <si>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</si>
  <si>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</si>
  <si>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</si>
  <si>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</si>
  <si>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</si>
  <si>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</si>
  <si>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</si>
  <si>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</si>
  <si>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</si>
  <si>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</si>
  <si>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</si>
  <si>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</si>
  <si>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</si>
  <si>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</si>
  <si>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</si>
  <si>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</si>
  <si>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</si>
  <si>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</si>
  <si>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</si>
  <si>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</si>
  <si>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</si>
  <si>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</si>
  <si>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</si>
  <si>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</si>
  <si>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</si>
  <si>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</si>
  <si>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</si>
  <si>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</si>
  <si>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</si>
  <si>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</si>
  <si>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</si>
  <si>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</si>
  <si>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</si>
  <si>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</si>
  <si>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</si>
  <si>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</si>
  <si>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</si>
  <si>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</si>
  <si>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</si>
  <si>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</si>
  <si>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</si>
  <si>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</si>
  <si>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</si>
  <si>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</si>
  <si>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</si>
  <si>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</si>
  <si>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</si>
  <si>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</si>
  <si>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</si>
  <si>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</si>
  <si>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</si>
  <si>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</si>
  <si>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</si>
  <si>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</si>
  <si>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</si>
  <si>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</si>
  <si>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</si>
  <si>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</si>
  <si>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</si>
  <si>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</si>
  <si>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</si>
  <si>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</si>
  <si>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</si>
  <si>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</si>
  <si>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</si>
  <si>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</si>
  <si>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</si>
  <si>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</si>
  <si>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</si>
  <si>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</si>
  <si>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</si>
  <si>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</si>
  <si>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</si>
  <si>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</si>
  <si>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</si>
  <si>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</si>
  <si>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</si>
  <si>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</si>
  <si>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</si>
  <si>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</si>
  <si>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</si>
  <si>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</si>
  <si>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</si>
  <si>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</si>
  <si>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</si>
  <si>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</si>
  <si>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</si>
  <si>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</si>
  <si>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</si>
  <si>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</si>
  <si>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</si>
  <si>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</si>
  <si>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</si>
  <si>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</si>
  <si>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</si>
  <si>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</si>
  <si>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</si>
  <si>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</si>
  <si>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</si>
  <si>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</si>
  <si>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</si>
  <si>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</si>
  <si>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</si>
  <si>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</si>
  <si>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</si>
  <si>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</si>
  <si>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</si>
  <si>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</si>
  <si>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</si>
  <si>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</si>
  <si>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</si>
  <si>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</si>
  <si>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</si>
  <si>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</si>
  <si>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</si>
  <si>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</si>
  <si>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</si>
  <si>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</si>
  <si>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</si>
  <si>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</si>
  <si>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</si>
  <si>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</si>
  <si>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</si>
  <si>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</si>
  <si>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</si>
  <si>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</si>
  <si>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</si>
  <si>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</si>
  <si>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</si>
  <si>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</si>
  <si>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</si>
  <si>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</si>
  <si>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</si>
  <si>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</si>
  <si>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</si>
  <si>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</si>
  <si>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</si>
  <si>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</si>
  <si>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</si>
  <si>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</si>
  <si>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</si>
  <si>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</si>
  <si>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</si>
  <si>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</si>
  <si>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</si>
  <si>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</si>
  <si>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</si>
  <si>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</si>
  <si>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</si>
  <si>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</si>
  <si>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</si>
  <si>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</si>
  <si>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</si>
  <si>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</si>
  <si>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</si>
  <si>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</si>
  <si>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</si>
  <si>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</si>
  <si>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</si>
  <si>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</si>
  <si>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</si>
  <si>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</si>
  <si>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</si>
  <si>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</si>
  <si>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</si>
  <si>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</si>
  <si>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</si>
  <si>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</si>
  <si>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</si>
  <si>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</si>
  <si>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</si>
  <si>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</si>
  <si>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</si>
  <si>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</si>
  <si>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</si>
  <si>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</si>
  <si>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</si>
  <si>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</si>
  <si>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</si>
  <si>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</si>
  <si>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</si>
  <si>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</si>
  <si>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</si>
  <si>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</si>
  <si>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</si>
  <si>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</si>
  <si>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</si>
  <si>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</si>
  <si>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</si>
  <si>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</si>
  <si>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</si>
  <si>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</si>
  <si>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</si>
  <si>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</si>
  <si>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</si>
  <si>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</si>
  <si>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</si>
  <si>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</si>
  <si>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</si>
  <si>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</si>
  <si>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</si>
  <si>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</si>
  <si>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</si>
  <si>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</si>
  <si>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</si>
  <si>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</si>
  <si>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</si>
  <si>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</si>
  <si>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</si>
  <si>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</si>
  <si>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</si>
  <si>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</si>
  <si>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</si>
  <si>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</si>
  <si>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</si>
  <si>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</si>
  <si>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</si>
  <si>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</si>
  <si>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</si>
  <si>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</si>
  <si>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</si>
  <si>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</si>
  <si>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</si>
  <si>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</si>
  <si>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</si>
  <si>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</si>
  <si>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</si>
  <si>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</si>
  <si>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</si>
  <si>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</si>
  <si>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</si>
  <si>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</si>
  <si>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</si>
  <si>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</si>
  <si>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</si>
  <si>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</si>
  <si>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</si>
  <si>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</si>
  <si>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</si>
  <si>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</si>
  <si>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</si>
  <si>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</si>
  <si>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</si>
  <si>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</si>
  <si>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</si>
  <si>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</si>
  <si>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</si>
  <si>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</si>
  <si>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</si>
  <si>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</si>
  <si>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</si>
  <si>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</si>
  <si>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</si>
  <si>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</si>
  <si>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</si>
  <si>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</si>
  <si>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</si>
  <si>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</si>
  <si>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</si>
  <si>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</si>
  <si>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</si>
  <si>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</si>
  <si>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</si>
  <si>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</si>
  <si>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</si>
  <si>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</si>
  <si>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</si>
  <si>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</si>
  <si>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</si>
  <si>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</si>
  <si>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</si>
  <si>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</si>
  <si>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</si>
  <si>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</si>
  <si>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</si>
  <si>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</si>
  <si>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</si>
  <si>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</si>
  <si>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</si>
  <si>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</si>
  <si>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</si>
  <si>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</si>
  <si>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</si>
  <si>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</si>
  <si>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</si>
  <si>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</si>
  <si>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</si>
  <si>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</si>
  <si>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</si>
  <si>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</si>
  <si>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</si>
  <si>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</si>
  <si>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</si>
  <si>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</si>
  <si>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</si>
  <si>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</si>
  <si>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</si>
  <si>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</si>
  <si>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</si>
  <si>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</si>
  <si>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</si>
  <si>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</si>
  <si>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</si>
  <si>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</si>
  <si>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</si>
  <si>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</si>
  <si>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</si>
  <si>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</si>
  <si>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</si>
  <si>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</si>
  <si>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</si>
  <si>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</si>
  <si>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</si>
  <si>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</si>
  <si>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</si>
  <si>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</si>
  <si>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</si>
  <si>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</si>
  <si>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</si>
  <si>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</si>
  <si>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</si>
  <si>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</si>
  <si>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</si>
  <si>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</si>
  <si>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</si>
  <si>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</si>
  <si>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</si>
  <si>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</si>
  <si>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</si>
  <si>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</si>
  <si>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</si>
  <si>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</si>
  <si>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</si>
  <si>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</si>
  <si>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</si>
  <si>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</si>
  <si>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</si>
  <si>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</si>
  <si>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</si>
  <si>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</si>
  <si>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</si>
  <si>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permission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</si>
  <si>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</si>
  <si>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</si>
  <si>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</si>
  <si>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</si>
  <si>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</si>
  <si>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</si>
  <si>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</si>
  <si>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</si>
  <si>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</si>
  <si>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</si>
  <si>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</si>
  <si>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</si>
  <si>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</si>
  <si>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</si>
  <si>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</si>
  <si>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</si>
  <si>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</si>
  <si>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</si>
  <si>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</si>
  <si>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</si>
  <si>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</si>
  <si>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</si>
  <si>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</si>
  <si>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</si>
  <si>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</si>
  <si>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</si>
  <si>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</si>
  <si>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</si>
  <si>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</si>
  <si>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</si>
  <si>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</si>
  <si>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</si>
  <si>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</si>
  <si>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</si>
  <si>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</si>
  <si>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</si>
  <si>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</si>
  <si>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</si>
  <si>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</si>
  <si>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</si>
  <si>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</si>
  <si>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</si>
  <si>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</si>
  <si>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</si>
  <si>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</si>
  <si>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</si>
  <si>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</si>
  <si>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</si>
  <si>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</si>
  <si>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</si>
  <si>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</si>
  <si>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</si>
  <si>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</si>
  <si>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</si>
  <si>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</si>
  <si>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</si>
  <si>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</si>
  <si>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</si>
  <si>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</si>
  <si>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</si>
  <si>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</si>
  <si>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</si>
  <si>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</si>
  <si>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</si>
  <si>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</si>
  <si>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</si>
  <si>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</si>
  <si>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</si>
  <si>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</si>
  <si>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</si>
  <si>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</si>
  <si>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</si>
  <si>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</si>
  <si>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</si>
  <si>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</si>
  <si>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</si>
  <si>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</si>
  <si>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</si>
  <si>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</si>
  <si>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</si>
  <si>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</si>
  <si>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</si>
  <si>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</si>
  <si>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</si>
  <si>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</si>
  <si>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</si>
  <si>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</si>
  <si>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</si>
  <si>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</si>
  <si>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</si>
  <si>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</si>
  <si>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</si>
  <si>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</si>
  <si>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</si>
  <si>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</si>
  <si>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</si>
  <si>
    <t xml:space="preserve">NO PCM </t>
  </si>
  <si>
    <t xml:space="preserve">team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</si>
</sst>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295.64614120370243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80" t="s">
        <v>8485</v>
      </c>
      <c r="E3" s="135" t="s">
        <v>38998</v>
      </c>
      <c r="F3" s="136">
        <v>45958.586365740739</v>
      </c>
      <c r="G3" s="137">
        <f ca="1">IFERROR(NOW()-F3,"")</f>
        <v>8.2013888895744458E-3</v>
      </c>
      <c r="H3" s="136">
        <v>45958.580810185187</v>
      </c>
      <c r="I3" s="134" t="str">
        <f>IFERROR(VLOOKUP(D3,DB!A:F,6,0),"")</f>
        <v>SCECO</v>
      </c>
      <c r="J3" s="134" t="str">
        <f>IFERROR(VLOOKUP(D3,DB!A:G,7,0),"")</f>
        <v>Dead</v>
      </c>
      <c r="K3" s="138" t="s">
        <v>39001</v>
      </c>
      <c r="L3" s="139" t="str">
        <f>IFERROR(VLOOKUP(D3,DB!A:I,9,0),"")</f>
        <v>Latis</v>
      </c>
    </row>
    <row r="4" spans="1:15" ht="15" customHeight="1">
      <c r="A4" s="133"/>
      <c r="B4" s="134" t="str">
        <f>IFERROR(VLOOKUP(D4,DB!A:K,11,0),"")</f>
        <v/>
      </c>
      <c r="C4" s="134"/>
      <c r="D4" s="134"/>
      <c r="E4" s="135"/>
      <c r="F4" s="136"/>
      <c r="G4" s="137">
        <f ca="1">IFERROR(NOW()-F4,"")</f>
        <v>45958.594567129629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45958.594567129629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45958.594567129629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45958.594567129629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45958.594567129629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45958.594567129629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45958.594567129629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45958.594567129629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45958.594567129629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45958.594567129629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45958.594567129629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45958.594567129629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45958.594567129629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45958.594567129629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45958.594567129629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45958.594567129629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45958.594567129629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45958.594567129629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45958.594567129629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45958.594567129629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45958.594567129629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45958.594567129629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45958.594567129629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45958.594567129629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45958.594567129629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45958.594567129629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45958.594567129629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45958.594567129629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45958.594567129629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45958.594567129629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45958.594567129629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45958.594567129629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45958.594567129629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45958.594567129629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45958.594567129629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45958.594567129629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45958.594567129629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45958.594567129629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45958.594567129629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45958.594567129629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45958.594567129629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45958.594567129629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45958.594567129629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45958.594567129629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45958.594567129629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45958.594567129629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A45FB5DC-2A6B-42BB-B6A7-40D7F5FD40C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133.59472916666709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22875</v>
      </c>
      <c r="E4" s="114" t="s">
        <v>38998</v>
      </c>
      <c r="F4" s="115">
        <v>45958.478877314818</v>
      </c>
      <c r="G4" s="116">
        <f ca="1">IFERROR(NOW()-F4,"-")</f>
        <v>0.11568981481104856</v>
      </c>
      <c r="H4" s="115">
        <v>45958.473321759258</v>
      </c>
      <c r="I4" s="18" t="str">
        <f>IFERROR(VLOOKUP(D4,DB!A:F,6,0),"")</f>
        <v>SCECO</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45958.594567129629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45958.594567129629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45958.594567129629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45958.594567129629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45958.594567129629</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45958.594567129629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45958.594567129629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45958.594567129629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45958.594567129629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45958.594567129629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45958.594567129629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45958.594567129629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45958.594567129629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45958.594567129629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45958.594567129629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45958.594567129629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45958.594567129629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45958.594567129629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45958.594567129629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45958.594567129629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45958.594567129629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45958.594567129629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45958.594567129629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45958.594567129629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45958.594567129629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45958.594567129629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45958.594567129629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45958.594567129629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45958.594567129629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45958.594567129629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45958.594567129629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45958.594567129629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45958.594567129629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45958.594567129629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45958.594567129629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45958.594567129629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45958.594567129629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45958.594567129629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45958.594567129629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45958.594567129629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45958.594567129629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45958.594567129629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45958.594567129629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45958.594567129629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45958.594567129629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45958.594567129629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45958.594567129629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45958.594567129629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45958.594567129629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45958.594567129629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45958.594567129629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45958.594567129629</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45958.594567129629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45958.594567129629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45958.594567129629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45958.594567129629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45958.594567129629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45958.594567129629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45958.594567129629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45958.594567129629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45958.594567129629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45958.594567129629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45958.594567129629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45958.594567129629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45958.594567129629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45958.594567129629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45958.594567129629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45958.594567129629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45958.594567129629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45958.594567129629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45958.594567129629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45958.594567129629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45958.594567129629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45958.594567129629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45958.594567129629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45958.594567129629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45958.594567129629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45958.594567129629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45958.594567129629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45958.594567129629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45958.594567129629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45958.594567129629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45958.594567129629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45958.594567129629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45958.594567129629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45958.594567129629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45958.594567129629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45958.594567129629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45958.594567129629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45958.594567129629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45958.594567129629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45958.594567129629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45958.594567129629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45958.594567129629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45958.594567129629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45958.594567129629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45958.594567129629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45958.594567129629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45958.594567129629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45958.594567129629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45958.594567129629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45958.594567129629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45958.594567129629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45958.594567129629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45958.594567129629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45958.594567129629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45958.594567129629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45958.594567129629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45958.594567129629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45958.594567129629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45958.594567129629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45958.594567129629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45958.594567129629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45958.594567129629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45958.594567129629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45958.594567129629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45958.594567129629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45958.594567129629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45958.594567129629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45958.594567129629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45958.594567129629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45958.594567129629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45958.594567129629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45958.594567129629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45958.594567129629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45958.594567129629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45958.594567129629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45958.594567129629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45958.594567129629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45958.594567129629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45958.594567129629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45958.594567129629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45958.594567129629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45958.594567129629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45958.594567129629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45958.594567129629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45958.594567129629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45958.594567129629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45958.594567129629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45958.594567129629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45958.594567129629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45958.594567129629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45958.594567129629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45958.594567129629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45958.594567129629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45958.594567129629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45958.594567129629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45958.594567129629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45958.594567129629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45958.594567129629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45958.594567129629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45958.594567129629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45958.594567129629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45958.594567129629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45958.594567129629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45958.594567129629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45958.594567129629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45958.594567129629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45958.594567129629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45958.594567129629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45958.594567129629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45958.594567129629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45958.594567129629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45958.594567129629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45958.594567129629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45958.594567129629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45958.594567129629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45958.594567129629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45958.594567129629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45958.594567129629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45958.594567129629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45958.594567129629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45958.594567129629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45958.594567129629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45958.594567129629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45958.594567129629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45958.594567129629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45958.594567129629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45958.594567129629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45958.594567129629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45958.594567129629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45958.594567129629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45958.594567129629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45958.594567129629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45958.594567129629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45958.594567129629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45958.594567129629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45958.594567129629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45958.594567129629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45958.594567129629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45958.594567129629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45958.594567129629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45958.594567129629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45958.594567129629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45958.594567129629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45958.594567129629</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45958.594567129629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45958.594567129629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45958.594567129629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45958.594567129629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45958.594567129629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45958.594567129629</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45958.594567129629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45958.594567129629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45958.594567129629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45958.594567129629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45958.594567129629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45958.594567129629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45958.594567129629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45958.594567129629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45958.594567129629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45958.594567129629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45958.594567129629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45958.594567129629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45958.594567129629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45958.594567129629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45958.594567129629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45958.594567129629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45958.594567129629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45958.594567129629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45958.594567129629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45958.594567129629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45958.594567129629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45958.594567129629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45958.594567129629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45958.594567129629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45958.594567129629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45958.594567129629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45958.594567129629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45958.594567129629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45958.594567129629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45958.594567129629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45958.594567129629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45958.594567129629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45958.594567129629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45958.594567129629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45958.594567129629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45958.594567129629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45958.594567129629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45958.594567129629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45958.594567129629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45958.594567129629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45958.594567129629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45958.594567129629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45958.594567129629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45958.594567129629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45958.594567129629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45958.594567129629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45958.594567129629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45958.594567129629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45958.594567129629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45958.594567129629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45958.594567129629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45958.594567129629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45958.594567129629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45958.594567129629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45958.594567129629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45958.594567129629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45958.594567129629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45958.594567129629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45958.594567129629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45958.594567129629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45958.594567129629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45958.594567129629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45958.594567129629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45958.594567129629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45958.594567129629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45958.594567129629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45958.594567129629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45958.594567129629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45958.594567129629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45958.594567129629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45958.594567129629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45958.594567129629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45958.594567129629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45958.594567129629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45958.594567129629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45958.594567129629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45958.594567129629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45958.594567129629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45958.594567129629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45958.594567129629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45958.594567129629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45958.594567129629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45958.594567129629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45958.594567129629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45958.594567129629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45958.594567129629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45958.594567129629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45958.594567129629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45958.594567129629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45958.594567129629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45958.594567129629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45958.594567129629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45958.594567129629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45958.594567129629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45958.594567129629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45958.594567129629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45958.594567129629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45958.594567129629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45958.594567129629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45958.594567129629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45958.594567129629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45958.594567129629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45958.594567129629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45958.594567129629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45958.594567129629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45958.594567129629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45958.594567129629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45958.594567129629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45958.594567129629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45958.594567129629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45958.594567129629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45958.594567129629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45958.594567129629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45958.594567129629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45958.594567129629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45958.594567129629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45958.594567129629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45958.594567129629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45958.594567129629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45958.594567129629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45958.594567129629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45958.594567129629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45958.594567129629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45958.594567129629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45958.594567129629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45958.594567129629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45958.594567129629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45958.594567129629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45958.594567129629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45958.594567129629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45958.594567129629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45958.594567129629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45958.594567129629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45958.594567129629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45958.594567129629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45958.594567129629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45958.594567129629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45958.594567129629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45958.594567129629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45958.594567129629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45958.594567129629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45958.594567129629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45958.594567129629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45958.594567129629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45958.594567129629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45958.594567129629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45958.594567129629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45958.594567129629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45958.594567129629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45958.594567129629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45958.594567129629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45958.594567129629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45958.594567129629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45958.594567129629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45958.594567129629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45958.594567129629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45958.594567129629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45958.594567129629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45958.594567129629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45958.594567129629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45958.594567129629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45958.594567129629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45958.594567129629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45958.594567129629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45958.594567129629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45958.594567129629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45958.594567129629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45958.594567129629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45958.594567129629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45958.594567129629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45958.594567129629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45958.594567129629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45958.594567129629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45958.594567129629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45958.594567129629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45958.594567129629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45958.594567129629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45958.594567129629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45958.594567129629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45958.594567129629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45958.594567129629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45958.594567129629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45958.594567129629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45958.594567129629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45958.594567129629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45958.594567129629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45958.594567129629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45958.594567129629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45958.594567129629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45958.594567129629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45958.594567129629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45958.594567129629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45958.594567129629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45958.594567129629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45958.594567129629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45958.594567129629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45958.594567129629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45958.594567129629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45958.594567129629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45958.594567129629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45958.594567129629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45958.594567129629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45958.594567129629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45958.594567129629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45958.594567129629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45958.594567129629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45958.594567129629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45958.594567129629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45958.594567129629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45958.594567129629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45958.594567129629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45958.594567129629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45958.594567129629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45958.594567129629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45958.594567129629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45958.594567129629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45958.594567129629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45958.594567129629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45958.594567129629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45958.594567129629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45958.594567129629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45958.594567129629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45958.594567129629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45958.594567129629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45958.594567129629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45958.594567129629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45958.594567129629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45958.594567129629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45958.594567129629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45958.594567129629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45958.594567129629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45958.594567129629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45958.594567129629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45958.594567129629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45958.594567129629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45958.594567129629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45958.594567129629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45958.594567129629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45958.594567129629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45958.594567129629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45958.594567129629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45958.594567129629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45958.594567129629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45958.594567129629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45958.594567129629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45958.594567129629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45958.594567129629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45958.594567129629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45958.594567129629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45958.594567129629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45958.594567129629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45958.594567129629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45958.594567129629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45958.594567129629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45958.594567129629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45958.594567129629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45958.594567129629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45958.594567129629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45958.594567129629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45958.594567129629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45958.594567129629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45958.594567129629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45958.594567129629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45958.594567129629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45958.594567129629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45958.594567129629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45958.594567129629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45958.594567129629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45958.594567129629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45958.594567129629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45958.594567129629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45958.594567129629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45958.594567129629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45958.594567129629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45958.594567129629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45958.594567129629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45958.594567129629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45958.594567129629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45958.594567129629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45958.594567129629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45958.594567129629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45958.594567129629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45958.594567129629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45958.594567129629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45958.594567129629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45958.594567129629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45958.594567129629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45958.594567129629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45958.594567129629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45958.594567129629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45958.594567129629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45958.594567129629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45958.594567129629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45958.594567129629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45958.594567129629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45958.594567129629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45958.594567129629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45958.594567129629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45958.594567129629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45958.594567129629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45958.594567129629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45958.594567129629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45958.594567129629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45958.594567129629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45958.594567129629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45958.594567129629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45958.594567129629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45958.594567129629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45958.594567129629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45958.594567129629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45958.594567129629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45958.594567129629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45958.594567129629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45958.594567129629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45958.594567129629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45958.594567129629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45958.594567129629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45958.594567129629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45958.594567129629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45958.594567129629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45958.594567129629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45958.594567129629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45958.594567129629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45958.594567129629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45958.594567129629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45958.594567129629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45958.594567129629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45958.594567129629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45958.594567129629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45958.594567129629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45958.594567129629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45958.594567129629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45958.594567129629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45958.594567129629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45958.594567129629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45958.594567129629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45958.594567129629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45958.594567129629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45958.594567129629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45958.594567129629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45958.594567129629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45958.594567129629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45958.594567129629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45958.594567129629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45958.594567129629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45958.594567129629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45958.594567129629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45958.594567129629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45958.594567129629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45958.594567129629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45958.594567129629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45958.594567129629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45958.594567129629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45958.594567129629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45958.594567129629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45958.594567129629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45958.594567129629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45958.594567129629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45958.594567129629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45958.594567129629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45958.594567129629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45958.594567129629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45958.594567129629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45958.594567129629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45958.594567129629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45958.594567129629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45958.594567129629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45958.594567129629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45958.594567129629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45958.594567129629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45958.594567129629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45958.594567129629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45958.594567129629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45958.594567129629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45958.594567129629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45958.594567129629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45958.594567129629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45958.594567129629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45958.594567129629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45958.594567129629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45958.594567129629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45958.594567129629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45958.594567129629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45958.594567129629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45958.594567129629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45958.594567129629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45958.594567129629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45958.594567129629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45958.594567129629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45958.594567129629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45958.594567129629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45958.594567129629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45958.594567129629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45958.594567129629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45958.594567129629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45958.594567129629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45958.594567129629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45958.594567129629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45958.594567129629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45958.594567129629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45958.594567129629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45958.594567129629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45958.594567129629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45958.594567129629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45958.594567129629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45958.594567129629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45958.594567129629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45958.594567129629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45958.594567129629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45958.594567129629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45958.594567129629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45958.594567129629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45958.594567129629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45958.594567129629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45958.594567129629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45958.594567129629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45958.594567129629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45958.594567129629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45958.594567129629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45958.594567129629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45958.594567129629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45958.594567129629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45958.594567129629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45958.594567129629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45958.594567129629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45958.594567129629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45958.594567129629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45958.594567129629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45958.594567129629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45958.594567129629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45958.594567129629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45958.594567129629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45958.594567129629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45958.594567129629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45958.594567129629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45958.594567129629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45958.594567129629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45958.594567129629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45958.594567129629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45958.594567129629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45958.594567129629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45958.594567129629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45958.594567129629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45958.594567129629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45958.594567129629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45958.594567129629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45958.594567129629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45958.594567129629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45958.594567129629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45958.594567129629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45958.594567129629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45958.594567129629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45958.594567129629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45958.594567129629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45958.594567129629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45958.594567129629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45958.594567129629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45958.594567129629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45958.594567129629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45958.594567129629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45958.594567129629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45958.594567129629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45958.594567129629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45958.594567129629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45958.594567129629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45958.594567129629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45958.594567129629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45958.594567129629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45958.594567129629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45958.594567129629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45958.594567129629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45958.594567129629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45958.594567129629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45958.594567129629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45958.594567129629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45958.594567129629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45958.594567129629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45958.594567129629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45958.594567129629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45958.594567129629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45958.594567129629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45958.594567129629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45958.594567129629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45958.594567129629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45958.594567129629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45958.594567129629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45958.594567129629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45958.594567129629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45958.594567129629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45958.594567129629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45958.594567129629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45958.594567129629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45958.594567129629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45958.594567129629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45958.594567129629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45958.594567129629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45958.594567129629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45958.594567129629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45958.594567129629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45958.594567129629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45958.594567129629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45958.594567129629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45958.594567129629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45958.594567129629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45958.594567129629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45958.594567129629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45958.594567129629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45958.594567129629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45958.594567129629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45958.594567129629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45958.594567129629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45958.594567129629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45958.594567129629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45958.594567129629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45958.594567129629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45958.594567129629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45958.594567129629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45958.594567129629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45958.594567129629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45958.594567129629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45958.594567129629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45958.594567129629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45958.594567129629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45958.594567129629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45958.594567129629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45958.594567129629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45958.594567129629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45958.594567129629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45958.594567129629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45958.594567129629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45958.594567129629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45958.594567129629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45958.594567129629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45958.594567129629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45958.594567129629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45958.594567129629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45958.594567129629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45958.594567129629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45958.594567129629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45958.594567129629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45958.594567129629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45958.594567129629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45958.594567129629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45958.594567129629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45958.594567129629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45958.594567129629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45958.594567129629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45958.594567129629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45958.594567129629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45958.594567129629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45958.594567129629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45958.594567129629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45958.594567129629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45958.594567129629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45958.594567129629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45958.594567129629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45958.594567129629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45958.594567129629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45958.594567129629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45958.594567129629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45958.594567129629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45958.594567129629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45958.594567129629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45958.594567129629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45958.594567129629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45958.594567129629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45958.594567129629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45958.594567129629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45958.594567129629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45958.594567129629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45958.594567129629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45958.594567129629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45958.594567129629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45958.594567129629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45958.594567129629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45958.594567129629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45958.594567129629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45958.594567129629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45958.594567129629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45958.594567129629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45958.594567129629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45958.594567129629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45958.594567129629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45958.594567129629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45958.594567129629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45958.594567129629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45958.594567129629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45958.594567129629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45958.594567129629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45958.594567129629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45958.594567129629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45958.594567129629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45958.594567129629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45958.594567129629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45958.594567129629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45958.594567129629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45958.594567129629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45958.594567129629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45958.594567129629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45958.594567129629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45958.594567129629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45958.594567129629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45958.594567129629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45958.594567129629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45958.594567129629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45958.594567129629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45958.594567129629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45958.594567129629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45958.594567129629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45958.594567129629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45958.594567129629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45958.594567129629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45958.594567129629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45958.594567129629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45958.594567129629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45958.594567129629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45958.594567129629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45958.594567129629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45958.594567129629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45958.594567129629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45958.594567129629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45958.594567129629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45958.594567129629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45958.594567129629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45958.594567129629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45958.594567129629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45958.594567129629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45958.594567129629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45958.594567129629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45958.594567129629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45958.594567129629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45958.594567129629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45958.594567129629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45958.594567129629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45958.594567129629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45958.594567129629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45958.594567129629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45958.594567129629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45958.594567129629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45958.594567129629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45958.594567129629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45958.594567129629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45958.594567129629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45958.594567129629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45958.594567129629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45958.594567129629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45958.594567129629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45958.594567129629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45958.594567129629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45958.594567129629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45958.594567129629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45958.594567129629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45958.594567129629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45958.594567129629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45958.594567129629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45958.594567129629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45958.594567129629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45958.594567129629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45958.594567129629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45958.594567129629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45958.594567129629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45958.594567129629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45958.594567129629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45958.594567129629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45958.594567129629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45958.594567129629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45958.594567129629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45958.594567129629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45958.594567129629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45958.594567129629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45958.594567129629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45958.594567129629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45958.594567129629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45958.594567129629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45958.594567129629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45958.594567129629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45958.594567129629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45958.594567129629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45958.594567129629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45958.594567129629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45958.594567129629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45958.594567129629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45958.594567129629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45958.594567129629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45958.594567129629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45958.594567129629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45958.594567129629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45958.594567129629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45958.594567129629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45958.594567129629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45958.594567129629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45958.594567129629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45958.594567129629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45958.594567129629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45958.594567129629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45958.594567129629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45958.594567129629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45958.594567129629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45958.594567129629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45958.594567129629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45958.594567129629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45958.594567129629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45958.594567129629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45958.594567129629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45958.594567129629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45958.594567129629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45958.594567129629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45958.594567129629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45958.594567129629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45958.594567129629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45958.594567129629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45958.594567129629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45958.594567129629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45958.594567129629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45958.594567129629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45958.594567129629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45958.594567129629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45958.594567129629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45958.594567129629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45958.594567129629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45958.594567129629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45958.594567129629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45958.594567129629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45958.594567129629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45958.594567129629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45958.594567129629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45958.594567129629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45958.594567129629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45958.594567129629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45958.594567129629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45958.594567129629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45958.594567129629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45958.594567129629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45958.594567129629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45958.594567129629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45958.594567129629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45958.594567129629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45958.594567129629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45958.594567129629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45958.594567129629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45958.594567129629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45958.594567129629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45958.594567129629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45958.594567129629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45958.594567129629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45958.594567129629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45958.594567129629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45958.594567129629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45958.594567129629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45958.594567129629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45958.594567129629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45958.594567129629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45958.594567129629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45958.594567129629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45958.594567129629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45958.594567129629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45958.594567129629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45958.594567129629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45958.594567129629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45958.594567129629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45958.594567129629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45958.594567129629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45958.594567129629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45958.594567129629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45958.594567129629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45958.594567129629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45958.594567129629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45958.594567129629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45958.594567129629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45958.594567129629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45958.594567129629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45958.594567129629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45958.594567129629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45958.594567129629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45958.594567129629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45958.594567129629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45958.594567129629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45958.594567129629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45958.594567129629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45958.594567129629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45958.594567129629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45958.594567129629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45958.594567129629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45958.594567129629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45958.594567129629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45958.594567129629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45958.594567129629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45958.594567129629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45958.594567129629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45958.594567129629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45958.594567129629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45958.594567129629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45958.594567129629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45958.594567129629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45958.594567129629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45958.594567129629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45958.594567129629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45958.594567129629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45958.594567129629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45958.594567129629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45958.594567129629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45958.594567129629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45958.594567129629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45958.594567129629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45958.594567129629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45958.594567129629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45958.594567129629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45958.594567129629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45958.594567129629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45958.594567129629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45958.594567129629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45958.594567129629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45958.594567129629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45958.594567129629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45958.594567129629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45958.594567129629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45958.594567129629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45958.594567129629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45958.594567129629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45958.594567129629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45958.594567129629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45958.594567129629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45958.594567129629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45958.594567129629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45958.594567129629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45958.594567129629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45958.594567129629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45958.594567129629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45958.594567129629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45958.594567129629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45958.594567129629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45958.594567129629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45958.594567129629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45958.594567129629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45958.594567129629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45958.594567129629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45958.594567129629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45958.594567129629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45958.594567129629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45958.594567129629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45958.594567129629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45958.594567129629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45958.594567129629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45958.594567129629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45958.594567129629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45958.594567129629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45958.594567129629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45958.594567129629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45958.594567129629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45958.594567129629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45958.594567129629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45958.594567129629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45958.594567129629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45958.594567129629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45958.594567129629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45958.594567129629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45958.594567129629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45958.594567129629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45958.594567129629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45958.594567129629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45958.594567129629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45958.594567129629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45958.594567129629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45958.594567129629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45958.594567129629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45958.594567129629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45958.594567129629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45958.594567129629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45958.594567129629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45958.594567129629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45958.594567129629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45958.594567129629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45958.594567129629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45958.594567129629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45958.594567129629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45958.594567129629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45958.594567129629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45958.594567129629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45958.594567129629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45958.594567129629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45958.594567129629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45958.594567129629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45958.594567129629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45958.594567129629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45958.594567129629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45958.594567129629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45958.594567129629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45958.594567129629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45958.594567129629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45958.594567129629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45958.594567129629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45958.594567129629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45958.594567129629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45958.594567129629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45958.594567129629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45958.594567129629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45958.594567129629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45958.594567129629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45958.594567129629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45958.594567129629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45958.594567129629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45958.594567129629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45958.594567129629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45958.594567129629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45958.594567129629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45958.594567129629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45958.594567129629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45958.594567129629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45958.594567129629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45958.594567129629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45958.594567129629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45958.594567129629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45958.594567129629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45958.594567129629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45958.594567129629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45958.594567129629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45958.594567129629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45958.594567129629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45958.594567129629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45958.594567129629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45958.594567129629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45958.594567129629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45958.594567129629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45958.594567129629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45958.594567129629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45958.594567129629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45958.594567129629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45958.594567129629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45958.594567129629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45958.594567129629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45958.594567129629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45958.594567129629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45958.594567129629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45958.594567129629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45958.594567129629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45958.594567129629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45958.594567129629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45958.594567129629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45958.594567129629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45958.594567129629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45958.594567129629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45958.594567129629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45958.594567129629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45958.594567129629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45958.594567129629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45958.594567129629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45958.594567129629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45958.594567129629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45958.594567129629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45958.594567129629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45958.594567129629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45958.594567129629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45958.594567129629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45958.594567129629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45958.594567129629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45958.594567129629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45958.594567129629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45958.594567129629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45958.594567129629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45958.594567129629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45958.594567129629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45958.594567129629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45958.594567129629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45958.594567129629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45958.594567129629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45958.594567129629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45958.594567129629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45958.594567129629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45958.594567129629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45958.594567129629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45958.594567129629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45958.594567129629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45958.594567129629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45958.594567129629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45958.594567129629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45958.594567129629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45958.594567129629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45958.594567129629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45958.594567129629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45958.594567129629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45958.594567129629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45958.594567129629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45958.594567129629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45958.594567129629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45958.594567129629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45958.594567129629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45958.594567129629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45958.594567129629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45958.594567129629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45958.594567129629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45958.594567129629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45958.594567129629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45958.594567129629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45958.594567129629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45958.594567129629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45958.594567129629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45958.594567129629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45958.594567129629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45958.594567129629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45958.594567129629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45958.594567129629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45958.594567129629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45958.594567129629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45958.594567129629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45958.594567129629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45958.594567129629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45958.594567129629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45958.594567129629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45958.594567129629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45958.594567129629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45958.594567129629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45958.594567129629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45958.594567129629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45958.594567129629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45958.594567129629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45958.594567129629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45958.594567129629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45958.594567129629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45958.594567129629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45958.594567129629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45958.594567129629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45958.594567129629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45958.594567129629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45958.594567129629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45958.594567129629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45958.594567129629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45958.594567129629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45958.594567129629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45958.594567129629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45958.594567129629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45958.594567129629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45958.594567129629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45958.594567129629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45958.594567129629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45958.594567129629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45958.594567129629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45958.594567129629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45958.594567129629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45958.594567129629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45958.594567129629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45958.594567129629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45958.594567129629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45958.594567129629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45958.594567129629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45958.594567129629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45958.594567129629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45958.594567129629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45958.594567129629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45958.594567129629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45958.594567129629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45958.594567129629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45958.594567129629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45958.594567129629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45958.594567129629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45958.594567129629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45958.594567129629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45958.594567129629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45958.594567129629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45958.594567129629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45958.594567129629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45958.594567129629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45958.594567129629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45958.594567129629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45958.594567129629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45958.594567129629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45958.594567129629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45958.594567129629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45958.594567129629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45958.594567129629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45958.594567129629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45958.594567129629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45958.594567129629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45958.594567129629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45958.594567129629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45958.594567129629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45958.594567129629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45958.594567129629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45958.594567129629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45958.594567129629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45958.594567129629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45958.594567129629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45958.594567129629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45958.594567129629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45958.594567129629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45958.594567129629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45958.594567129629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45958.594567129629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45958.594567129629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45958.594567129629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45958.594567129629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45958.594567129629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45958.594567129629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45958.594567129629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45958.594567129629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45958.594567129629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45958.594567129629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45958.594567129629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45958.594567129629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45958.594567129629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45958.594567129629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45958.594567129629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45958.594567129629</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255.11384953703237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3</v>
      </c>
      <c r="D3" s="94" t="s">
        <v>35545</v>
      </c>
      <c r="E3" s="98" t="s">
        <v>39079</v>
      </c>
      <c r="F3" s="123">
        <v>45958.53534722222</v>
      </c>
      <c r="G3" s="124">
        <f ca="1">IFERROR(NOW()-F3,"")</f>
        <v>5.9219907408987638E-2</v>
      </c>
      <c r="H3" s="123">
        <v>45958.527233796296</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121"/>
      <c r="E4" s="98"/>
      <c r="F4" s="123"/>
      <c r="G4" s="124">
        <f ca="1">IFERROR(NOW()-F4,"")</f>
        <v>45958.594567129629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45958.594567129629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45958.594567129629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45958.594567129629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45958.594567129629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45958.594567129629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45958.594567129629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45958.594567129629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45958.594567129629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45958.594567129629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45958.594567129629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45958.594567129629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45958.594567129629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45958.594567129629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45958.594567129629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45958.594567129629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45958.594567129629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45958.594567129629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45958.594567129629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45958.594567129629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45958.594567129629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45958.594567129629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45958.594567129629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45958.594567129629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45958.594567129629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45958.594567129629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45958.594567129629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45958.594567129629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45958.594567129629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45958.594567129629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45958.594567129629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45958.594567129629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45958.594567129629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45958.594567129629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45958.594567129629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45958.594567129629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45958.594567129629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45958.594567129629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45958.594567129629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45958.594567129629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45958.594567129629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45958.594567129629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45958.594567129629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45958.594567129629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45958.594567129629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45958.594567129629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45958.594567129629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45958.594567129629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45958.594567129629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45958.594567129629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45958.594567129629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45958.594567129629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45958.594567129629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45958.594567129629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45958.594567129629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45958.594567129629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45958.594567129629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45958.594567129629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45958.594567129629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45958.594567129629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45958.594567129629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45958.594567129629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45958.594567129629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45958.594567129629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45958.594567129629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45958.594567129629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45958.594567129629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45958.594567129629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45958.594567129629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45958.594567129629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45958.594567129629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45958.594567129629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45958.594567129629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45958.594567129629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45958.594567129629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45958.594567129629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45958.594567129629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45958.594567129629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45958.594567129629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45958.594567129629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45958.594567129629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45958.594567129629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45958.594567129629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45958.594567129629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45958.594567129629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45958.594567129629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45958.594567129629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45958.594567129629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45958.594567129629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45958.594567129629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45958.594567129629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45958.594567129629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45958.594567129629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45958.594567129629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45958.594567129629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45958.594567129629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45958.594567129629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45958.594567129629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45958.594567129629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45958.594567129629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45958.594567129629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45958.594567129629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45958.594567129629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45958.594567129629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45958.594567129629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45958.594567129629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45958.594567129629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45958.594567129629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45958.594567129629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45958.594567129629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45958.594567129629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45958.594567129629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45958.594567129629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45958.594567129629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45958.594567129629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45958.594567129629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45958.594567129629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45958.594567129629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45958.594567129629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45958.594567129629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45958.594567129629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45958.594567129629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45958.594567129629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45958.594567129629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45958.594567129629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45958.594567129629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45958.594567129629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45958.594567129629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45958.594567129629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45958.594567129629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45958.594567129629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45958.594567129629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45958.594567129629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45958.594567129629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45958.594567129629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45958.594567129629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45958.594567129629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45958.594567129629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45958.594567129629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45958.594567129629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45958.594567129629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45958.594567129629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45958.594567129629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45958.594567129629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45958.594567129629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45958.594567129629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45958.594567129629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45958.594567129629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45958.594567129629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45958.594567129629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45958.594567129629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45958.594567129629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45958.594567129629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45958.594567129629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45958.594567129629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45958.594567129629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45958.594567129629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45958.594567129629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45958.594567129629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45958.594567129629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45958.594567129629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45958.594567129629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45958.594567129629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45958.594567129629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45958.594567129629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45958.594567129629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45958.594567129629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45958.594567129629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45958.594567129629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45958.594567129629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45958.594567129629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45958.594567129629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45958.594567129629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45958.594567129629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45958.594567129629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45958.594567129629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45958.594567129629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45958.594567129629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45958.594567129629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45958.594567129629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45958.594567129629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45958.594567129629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45958.594567129629</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45958.594567129629</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66.762506944440247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32.405689814811922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9.9334560185161536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45958.594567129629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45958.594567129629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45958.594567129629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45958.594567129629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45958.594567129629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45958.594567129629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45958.594567129629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45958.594567129629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45958.594567129629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45958.594567129629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45958.594567129629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45958.594567129629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45958.594567129629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45958.594567129629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45958.594567129629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45958.594567129629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45958.594567129629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45958.594567129629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45958.594567129629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45958.594567129629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45958.594567129629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45958.594567129629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45958.594567129629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45958.594567129629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45958.594567129629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45958.594567129629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45958.594567129629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45958.594567129629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45958.594567129629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45958.594567129629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45958.594567129629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45958.594567129629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45958.594567129629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45958.594567129629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45958.594567129629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45958.594567129629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45958.594567129629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45958.594567129629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45958.594567129629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45958.594567129629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45958.594567129629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45958.594567129629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45958.594567129629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45958.594567129629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45958.594567129629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45958.594567129629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45958.594567129629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45958.594567129629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45958.594567129629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45958.594567129629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45958.594567129629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45958.594567129629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45958.594567129629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45958.594567129629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45958.594567129629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45958.594567129629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45958.594567129629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45958.594567129629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45958.594567129629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45958.594567129629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45958.594567129629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45958.594567129629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45958.594567129629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45958.594567129629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45958.594567129629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45958.594567129629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45958.594567129629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45958.594567129629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45958.594567129629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45958.594567129629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45958.594567129629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45958.594567129629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45958.594567129629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45958.594567129629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45958.594567129629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45958.594567129629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45958.594567129629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45958.594567129629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45958.594567129629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45958.594567129629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45958.594567129629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45958.594567129629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45958.594567129629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45958.594567129629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45958.594567129629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45958.594567129629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45958.594567129629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45958.594567129629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45958.594567129629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45958.594567129629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45958.594567129629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45958.594567129629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45958.594567129629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45958.594567129629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45958.594567129629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45958.594567129629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45958.594567129629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45958.594567129629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45958.594567129629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45958.594567129629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45958.594567129629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45958.594567129629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45958.594567129629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45958.594567129629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45958.594567129629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45958.594567129629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45958.594567129629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45958.594567129629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45958.594567129629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45958.594567129629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45958.594567129629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45958.594567129629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45958.594567129629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45958.594567129629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45958.594567129629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45958.594567129629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45958.594567129629</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45958.594567129629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45958.594567129629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45958.594567129629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45958.594567129629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45958.594567129629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45958.594567129629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45958.594567129629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45958.594567129629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45958.594567129629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45958.594567129629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45958.594567129629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45958.594567129629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45958.594567129629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45958.594567129629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45958.594567129629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45958.594567129629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45958.594567129629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45958.594567129629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45958.594567129629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45958.594567129629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45958.594567129629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45958.594567129629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45958.594567129629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45958.594567129629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45958.594567129629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45958.594567129629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45958.594567129629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45958.594567129629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45958.594567129629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45958.594567129629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45958.594567129629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45958.594567129629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45958.594567129629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45958.594567129629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45958.594567129629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45958.594567129629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45958.594567129629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45958.594567129629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45958.594567129629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45958.594567129629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45958.594567129629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45958.594567129629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45958.594567129629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45958.594567129629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45958.594567129629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45958.594567129629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45958.594567129629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45958.594567129629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45958.594567129629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45958.594567129629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45958.594567129629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45958.594567129629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45958.594567129629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45958.594567129629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45958.594567129629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45958.594567129629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45958.594567129629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45958.594567129629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45958.594567129629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45958.594567129629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45958.594567129629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45958.594567129629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45958.594567129629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45958.594567129629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45958.594567129629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45958.594567129629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45958.594567129629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45958.594567129629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45958.594567129629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45958.594567129629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45958.594567129629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45958.594567129629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45958.594567129629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45958.594567129629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45958.594567129629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45958.594567129629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45958.594567129629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45958.594567129629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45958.594567129629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45958.594567129629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45958.594567129629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45958.594567129629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45958.594567129629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45958.594567129629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45958.594567129629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45958.594567129629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45958.594567129629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45958.594567129629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45958.594567129629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45958.594567129629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45958.594567129629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45958.594567129629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45958.594567129629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45958.594567129629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45958.594567129629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45958.594567129629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45958.594567129629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45958.594567129629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45958.594567129629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45958.594567129629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45958.594567129629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45958.594567129629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45958.594567129629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45958.594567129629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45958.594567129629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45958.594567129629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45958.594567129629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45958.594567129629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45958.594567129629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45958.594567129629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45958.594567129629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45958.594567129629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45958.594567129629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45958.594567129629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45958.594567129629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45958.594567129629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45958.594567129629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45958.594567129629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45958.594567129629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45958.594567129629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45958.594567129629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45958.594567129629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45958.594567129629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45958.594567129629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45958.594567129629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45958.594567129629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45958.594567129629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45958.594567129629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45958.594567129629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45958.594567129629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45958.594567129629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45958.594567129629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45958.594567129629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45958.594567129629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45958.594567129629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45958.594567129629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45958.594567129629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45958.594567129629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45958.594567129629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45958.594567129629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45958.594567129629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45958.594567129629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45958.594567129629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45958.594567129629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45958.594567129629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45958.594567129629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45958.594567129629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45958.594567129629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45958.594567129629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45958.594567129629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45958.594567129629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45958.594567129629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45958.594567129629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45958.594567129629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45958.594567129629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45958.594567129629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45958.594567129629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45958.594567129629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45958.594567129629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45958.594567129629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45958.594567129629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45958.594567129629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45958.594567129629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45958.594567129629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45958.594567129629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45958.594567129629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45958.594567129629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45958.594567129629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45958.594567129629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45958.594567129629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45958.594567129629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45958.594567129629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45958.594567129629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45958.594567129629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45958.594567129629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45958.594567129629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45958.594567129629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45958.594567129629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45958.594567129629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45958.594567129629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45958.594567129629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45958.594567129629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45958.594567129629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45958.594567129629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45958.594567129629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45958.594567129629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45958.594567129629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45958.594567129629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45958.594567129629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45958.594567129629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45958.594567129629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45958.594567129629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45958.594567129629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45958.594567129629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45958.594567129629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45958.594567129629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45958.594567129629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45958.594567129629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45958.594567129629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45958.594567129629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45958.594567129629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45958.594567129629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45958.594567129629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45958.594567129629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45958.594567129629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45958.594567129629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45958.594567129629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45958.594567129629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45958.594567129629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45958.594567129629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45958.594567129629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45958.594567129629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45958.594567129629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45958.594567129629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45958.594567129629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45958.594567129629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45958.594567129629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45958.594567129629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45958.594567129629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45958.594567129629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45958.594567129629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45958.594567129629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45958.594567129629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45958.594567129629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45958.594567129629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45958.594567129629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45958.594567129629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45958.594567129629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45958.594567129629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45958.594567129629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45958.594567129629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45958.594567129629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45958.594567129629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45958.594567129629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45958.594567129629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45958.594567129629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45958.594567129629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45958.594567129629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45958.594567129629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45958.594567129629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45958.594567129629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45958.594567129629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45958.594567129629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45958.594567129629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45958.594567129629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45958.594567129629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45958.594567129629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45958.594567129629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45958.594567129629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45958.594567129629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45958.594567129629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45958.594567129629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45958.594567129629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45958.594567129629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45958.594567129629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45958.594567129629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45958.594567129629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45958.594567129629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45958.594567129629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45958.594567129629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45958.594567129629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45958.594567129629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45958.594567129629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45958.594567129629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45958.594567129629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45958.594567129629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45958.594567129629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45958.594567129629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45958.594567129629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45958.594567129629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45958.594567129629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45958.594567129629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45958.594567129629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45958.594567129629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45958.594567129629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45958.594567129629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45958.594567129629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45958.594567129629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45958.594567129629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45958.594567129629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45958.594567129629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45958.594567129629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45958.594567129629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45958.594567129629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45958.594567129629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45958.594567129629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45958.594567129629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45958.594567129629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45958.594567129629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45958.594567129629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45958.594567129629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45958.594567129629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45958.594567129629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45958.594567129629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45958.594567129629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45958.594567129629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45958.594567129629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45958.594567129629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45958.594567129629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45958.594567129629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45958.594567129629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45958.594567129629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45958.594567129629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45958.594567129629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45958.594567129629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45958.594567129629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45958.594567129629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45958.594567129629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45958.594567129629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45958.594567129629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45958.594567129629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45958.594567129629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45958.594567129629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45958.594567129629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45958.594567129629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45958.594567129629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45958.594567129629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45958.594567129629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45958.594567129629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45958.594567129629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45958.594567129629</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34688</v>
      </c>
      <c r="E2" s="106" t="s">
        <v>38998</v>
      </c>
      <c r="F2" s="107">
        <v>45958.505972222221</v>
      </c>
      <c r="G2" s="77">
        <f ca="1">IFERROR(NOW()-F2,"-")</f>
        <v>8.8594907407241408E-2</v>
      </c>
      <c r="H2" s="107">
        <v>45958.505972222221</v>
      </c>
      <c r="I2" s="103" t="str">
        <f>IFERROR(VLOOKUP(D2,DB!A:F,6,0),"")</f>
        <v>Generator-SG</v>
      </c>
      <c r="J2" s="102" t="str">
        <f>IFERROR(VLOOKUP(D2,DB!A:G,7,0),"")</f>
        <v>Dead</v>
      </c>
      <c r="K2" s="108" t="s">
        <v>39097</v>
      </c>
      <c r="L2" s="109" t="str">
        <f>IFERROR(VLOOKUP(D2,DB!A:I,9,0),"")</f>
        <v>Latis</v>
      </c>
    </row>
    <row r="3" spans="1:16383" ht="31.5" customHeight="1">
      <c r="A3" s="104" t="s">
        <v>39098</v>
      </c>
      <c r="B3" s="103" t="str">
        <f>IFERROR(VLOOKUP(D3,DB!A:K,11,0),"")</f>
        <v>R6</v>
      </c>
      <c r="C3" s="105">
        <v>1</v>
      </c>
      <c r="D3" s="103" t="s">
        <v>38713</v>
      </c>
      <c r="E3" s="106"/>
      <c r="F3" s="107"/>
      <c r="G3" s="77">
        <f ca="1">IFERROR(NOW()-F3,"-")</f>
        <v>45958.594567129629</v>
      </c>
      <c r="H3" s="107">
        <v>45958.541886574072</v>
      </c>
      <c r="I3" s="103" t="str">
        <f>IFERROR(VLOOKUP(D3,DB!A:F,6,0),"")</f>
        <v>SCECO</v>
      </c>
      <c r="J3" s="102" t="str">
        <f>IFERROR(VLOOKUP(D3,DB!A:G,7,0),"")</f>
        <v>No BB Shifted</v>
      </c>
      <c r="K3" s="108" t="s">
        <v>39099</v>
      </c>
      <c r="L3" s="109" t="str">
        <f>IFERROR(VLOOKUP(D3,DB!A:I,9,0),"")</f>
        <v>Latis</v>
      </c>
    </row>
    <row r="4" spans="1:16383" ht="31.5" customHeight="1">
      <c r="A4" s="104"/>
      <c r="B4" s="103" t="str">
        <f>IFERROR(VLOOKUP(D4,DB!A:K,11,0),"")</f>
        <v/>
      </c>
      <c r="C4" s="105"/>
      <c r="D4" s="103"/>
      <c r="E4" s="106"/>
      <c r="F4" s="107"/>
      <c r="G4" s="77">
        <f ca="1">IFERROR(NOW()-F4,"-")</f>
        <v>45958.594567129629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45958.594567129629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45958.594567129629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45958.594567129629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45958.594567129629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45958.594567129629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45958.594567129629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45958.594567129629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45958.594567129629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45958.594567129629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45958.594567129629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45958.594567129629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45958.594567129629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45958.594567129629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45958.594567129629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45958.594567129629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45958.594567129629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45958.594567129629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45958.594567129629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45958.594567129629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45958.594567129629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45958.594567129629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45958.594567129629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45958.594567129629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45958.594567129629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45958.594567129629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45958.594567129629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45958.594567129629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45958.594567129629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45958.594567129629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45958.594567129629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45958.594567129629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45958.594567129629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45958.594567129629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45958.594567129629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45958.594567129629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45958.594567129629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45958.594567129629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45958.594567129629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45958.594567129629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45958.594567129629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45958.594567129629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45958.594567129629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45958.594567129629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45958.594567129629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45958.594567129629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45958.594567129629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45958.594567129629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45958.594567129629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45958.594567129629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45958.594567129629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45958.594567129629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45958.594567129629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45958.594567129629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45958.594567129629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45958.594567129629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45958.594567129629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45958.594567129629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45958.594567129629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45958.594567129629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45958.594567129629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45958.594567129629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45958.594567129629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45958.594567129629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45958.594567129629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45958.594567129629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45958.594567129629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45958.594567129629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45958.594567129629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45958.594567129629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45958.594567129629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45958.594567129629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45958.594567129629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45958.594567129629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45958.594567129629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45958.594567129629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45958.594567129629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45958.594567129629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45958.594567129629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45958.594567129629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45958.594567129629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45958.594567129629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45958.594567129629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45958.594567129629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45958.594567129629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45958.594567129629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45958.594567129629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45958.594567129629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45958.594567129629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45958.594567129629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45958.594567129629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45958.594567129629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45958.594567129629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45958.594567129629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2025-10-28T11:16:53Z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