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49" documentId="120_S{2AC9BD13-BADA-5192-A53E-5A8FF88502F6}" xr6:coauthVersionLast="47" xr6:coauthVersionMax="47" xr10:uidLastSave="{61F89298-FE81-44F4-8218-20C72EE0B55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<sst xmlns="http://schemas.openxmlformats.org/spreadsheetml/2006/main" count="180294" uniqueCount="39129">
  <si>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</si>
  <si>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</si>
  <si>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</si>
  <si>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</si>
  <si>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</si>
  <si>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</si>
  <si>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</si>
  <si>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</si>
  <si>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</si>
  <si>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</si>
  <si>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</si>
  <si>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</si>
  <si>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</si>
  <si>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</si>
  <si>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</si>
  <si>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</si>
  <si>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</si>
  <si>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</si>
  <si>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</si>
  <si>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</si>
  <si>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</si>
  <si>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</si>
  <si>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</si>
  <si>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</si>
  <si>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</si>
  <si>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</si>
  <si>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</si>
  <si>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</si>
  <si>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</si>
  <si>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</si>
  <si>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</si>
  <si>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</si>
  <si>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</si>
  <si>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</si>
  <si>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</si>
  <si>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</si>
  <si>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</si>
  <si>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</si>
  <si>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</si>
  <si>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</si>
  <si>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</si>
  <si>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</si>
  <si>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</si>
  <si>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</si>
  <si>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</si>
  <si>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</si>
  <si>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</si>
  <si>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</si>
  <si>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</si>
  <si>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</si>
  <si>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</si>
  <si>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</si>
  <si>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</si>
  <si>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</si>
  <si>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</si>
  <si>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</si>
  <si>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</si>
  <si>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</si>
  <si>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</si>
  <si>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</si>
  <si>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</si>
  <si>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</si>
  <si>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</si>
  <si>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</si>
  <si>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</si>
  <si>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</si>
  <si>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</si>
  <si>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</si>
  <si>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</si>
  <si>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</si>
  <si>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</si>
  <si>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</si>
  <si>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</si>
  <si>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</si>
  <si>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</si>
  <si>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</si>
  <si>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</si>
  <si>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</si>
  <si>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</si>
  <si>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</si>
  <si>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</si>
  <si>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</si>
  <si>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</si>
  <si>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</si>
  <si>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</si>
  <si>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</si>
  <si>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</si>
  <si>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</si>
  <si>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</si>
  <si>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</si>
  <si>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</si>
  <si>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</si>
  <si>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</si>
  <si>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</si>
  <si>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</si>
  <si>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</si>
  <si>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</si>
  <si>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</si>
  <si>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</si>
  <si>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</si>
  <si>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</si>
  <si>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</si>
  <si>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</si>
  <si>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</si>
  <si>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</si>
  <si>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</si>
  <si>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</si>
  <si>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</si>
  <si>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</si>
  <si>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</si>
  <si>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</si>
  <si>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</si>
  <si>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</si>
  <si>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</si>
  <si>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</si>
  <si>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</si>
  <si>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</si>
  <si>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</si>
  <si>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</si>
  <si>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</si>
  <si>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</si>
  <si>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</si>
  <si>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</si>
  <si>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</si>
  <si>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</si>
  <si>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</si>
  <si>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</si>
  <si>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</si>
  <si>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</si>
  <si>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</si>
  <si>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</si>
  <si>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</si>
  <si>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</si>
  <si>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</si>
  <si>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</si>
  <si>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</si>
  <si>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</si>
  <si>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</si>
  <si>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</si>
  <si>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</si>
  <si>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</si>
  <si>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</si>
  <si>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</si>
  <si>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</si>
  <si>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</si>
  <si>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</si>
  <si>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</si>
  <si>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</si>
  <si>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</si>
  <si>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</si>
  <si>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</si>
  <si>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</si>
  <si>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</si>
  <si>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</si>
  <si>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</si>
  <si>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</si>
  <si>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</si>
  <si>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</si>
  <si>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</si>
  <si>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</si>
  <si>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</si>
  <si>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</si>
  <si>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</si>
  <si>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</si>
  <si>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</si>
  <si>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</si>
  <si>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</si>
  <si>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</si>
  <si>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</si>
  <si>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</si>
  <si>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</si>
  <si>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</si>
  <si>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</si>
  <si>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</si>
  <si>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</si>
  <si>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</si>
  <si>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</si>
  <si>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</si>
  <si>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</si>
  <si>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</si>
  <si>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</si>
  <si>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</si>
  <si>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</si>
  <si>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</si>
  <si>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</si>
  <si>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</si>
  <si>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</si>
  <si>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</si>
  <si>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</si>
  <si>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</si>
  <si>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</si>
  <si>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</si>
  <si>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</si>
  <si>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</si>
  <si>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</si>
  <si>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</si>
  <si>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</si>
  <si>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</si>
  <si>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</si>
  <si>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</si>
  <si>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</si>
  <si>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</si>
  <si>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</si>
  <si>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</si>
  <si>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</si>
  <si>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</si>
  <si>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</si>
  <si>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</si>
  <si>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</si>
  <si>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</si>
  <si>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</si>
  <si>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</si>
  <si>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</si>
  <si>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</si>
  <si>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</si>
  <si>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</si>
  <si>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</si>
  <si>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</si>
  <si>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</si>
  <si>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</si>
  <si>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</si>
  <si>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</si>
  <si>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</si>
  <si>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</si>
  <si>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</si>
  <si>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</si>
  <si>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</si>
  <si>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</si>
  <si>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</si>
  <si>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</si>
  <si>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</si>
  <si>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</si>
  <si>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</si>
  <si>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</si>
  <si>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</si>
  <si>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</si>
  <si>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</si>
  <si>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</si>
  <si>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</si>
  <si>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</si>
  <si>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</si>
  <si>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</si>
  <si>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</si>
  <si>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</si>
  <si>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</si>
  <si>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</si>
  <si>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</si>
  <si>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</si>
  <si>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</si>
  <si>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</si>
  <si>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</si>
  <si>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</si>
  <si>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</si>
  <si>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</si>
  <si>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</si>
  <si>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</si>
  <si>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</si>
  <si>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</si>
  <si>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</si>
  <si>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</si>
  <si>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</si>
  <si>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</si>
  <si>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</si>
  <si>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</si>
  <si>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</si>
  <si>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</si>
  <si>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</si>
  <si>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</si>
  <si>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</si>
  <si>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</si>
  <si>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</si>
  <si>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</si>
  <si>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</si>
  <si>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</si>
  <si>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</si>
  <si>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</si>
  <si>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</si>
  <si>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</si>
  <si>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</si>
  <si>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</si>
  <si>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</si>
  <si>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</si>
  <si>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</si>
  <si>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</si>
  <si>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</si>
  <si>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</si>
  <si>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</si>
  <si>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</si>
  <si>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</si>
  <si>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</si>
  <si>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</si>
  <si>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</si>
  <si>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</si>
  <si>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</si>
  <si>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</si>
  <si>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</si>
  <si>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</si>
  <si>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</si>
  <si>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</si>
  <si>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</si>
  <si>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</si>
  <si>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</si>
  <si>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</si>
  <si>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</si>
  <si>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</si>
  <si>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</si>
  <si>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</si>
  <si>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</si>
  <si>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</si>
  <si>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</si>
  <si>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</si>
  <si>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</si>
  <si>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</si>
  <si>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</si>
  <si>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</si>
  <si>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</si>
  <si>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</si>
  <si>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</si>
  <si>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</si>
  <si>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</si>
  <si>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</si>
  <si>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</si>
  <si>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</si>
  <si>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</si>
  <si>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</si>
  <si>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</si>
  <si>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</si>
  <si>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</si>
  <si>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</si>
  <si>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</si>
  <si>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</si>
  <si>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</si>
  <si>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</si>
  <si>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</si>
  <si>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</si>
  <si>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</si>
  <si>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</si>
  <si>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</si>
  <si>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</si>
  <si>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</si>
  <si>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</si>
  <si>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</si>
  <si>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</si>
  <si>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</si>
  <si>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</si>
  <si>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</si>
  <si>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</si>
  <si>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</si>
  <si>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</si>
  <si>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</si>
  <si>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</si>
  <si>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</si>
  <si>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</si>
  <si>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</si>
  <si>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</si>
  <si>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</si>
  <si>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</si>
  <si>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</si>
  <si>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</si>
  <si>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</si>
  <si>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</si>
  <si>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</si>
  <si>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</si>
  <si>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</si>
  <si>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</si>
  <si>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</si>
  <si>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</si>
  <si>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</si>
  <si>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</si>
  <si>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</si>
  <si>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</si>
  <si>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</si>
  <si>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</si>
  <si>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</si>
  <si>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</si>
  <si>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</si>
  <si>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</si>
  <si>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</si>
  <si>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</si>
  <si>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</si>
  <si>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</si>
  <si>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</si>
  <si>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</si>
  <si>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</si>
  <si>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</si>
  <si>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</si>
  <si>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</si>
  <si>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</si>
  <si>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</si>
  <si>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</si>
  <si>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</si>
  <si>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</si>
  <si>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</si>
  <si>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</si>
  <si>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</si>
  <si>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</si>
  <si>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</si>
  <si>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</si>
  <si>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</si>
  <si>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</si>
  <si>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</si>
  <si>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</si>
  <si>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</si>
  <si>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</si>
  <si>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</si>
  <si>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</si>
  <si>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</si>
  <si>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</si>
  <si>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</si>
  <si>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</si>
  <si>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</si>
  <si>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</si>
  <si>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</si>
  <si>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</si>
  <si>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</si>
  <si>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</si>
  <si>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</si>
  <si>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</si>
  <si>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</si>
  <si>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</si>
  <si>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</si>
  <si>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</si>
  <si>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</si>
  <si>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</si>
  <si>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</si>
  <si>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</si>
  <si>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</si>
  <si>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</si>
  <si>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</si>
  <si>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</si>
  <si>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</si>
  <si>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</si>
  <si>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</si>
  <si>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</si>
  <si>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</si>
  <si>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</si>
  <si>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</si>
  <si>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</si>
  <si>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</si>
  <si>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</si>
  <si>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</si>
  <si>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</si>
  <si>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</si>
  <si>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</si>
  <si>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</si>
  <si>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</si>
  <si>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</si>
  <si>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</si>
  <si>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</si>
  <si>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</si>
  <si>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</si>
  <si>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</si>
  <si>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</si>
  <si>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</si>
  <si>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</si>
  <si>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</si>
  <si>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</si>
  <si>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</si>
  <si>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</si>
  <si>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</si>
  <si>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</si>
  <si>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</si>
  <si>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</si>
  <si>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</si>
  <si>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</si>
  <si>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</si>
  <si>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</si>
  <si>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</si>
  <si>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</si>
  <si>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</si>
  <si>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</si>
  <si>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</si>
  <si>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</si>
  <si>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</si>
  <si>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</si>
  <si>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</si>
  <si>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</si>
  <si>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</si>
  <si>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</si>
  <si>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</si>
  <si>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</si>
  <si>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</si>
  <si>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</si>
  <si>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</si>
  <si>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</si>
  <si>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</si>
  <si>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</si>
  <si>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</si>
  <si>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</si>
  <si>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</si>
  <si>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</si>
  <si>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</si>
  <si>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</si>
  <si>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</si>
  <si>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</si>
  <si>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</si>
  <si>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</si>
  <si>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</si>
  <si>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</si>
  <si>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</si>
  <si>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</si>
  <si>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</si>
  <si>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</si>
  <si>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</si>
  <si>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</si>
  <si>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</si>
  <si>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</si>
  <si>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</si>
  <si>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</si>
  <si>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</si>
  <si>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</si>
  <si>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</si>
  <si>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</si>
  <si>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</si>
  <si>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</si>
  <si>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</si>
  <si>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</si>
  <si>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</si>
  <si>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</si>
  <si>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</si>
  <si>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</si>
  <si>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</si>
  <si>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</si>
  <si>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</si>
  <si>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</si>
  <si>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</si>
  <si>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</si>
  <si>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</si>
  <si>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</si>
  <si>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</si>
  <si>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</si>
  <si>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</si>
  <si>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</si>
  <si>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</si>
  <si>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</si>
  <si>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</si>
  <si>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</si>
  <si>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</si>
  <si>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</si>
  <si>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</si>
  <si>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</si>
  <si>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</si>
  <si>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</si>
  <si>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</si>
  <si>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</si>
  <si>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</si>
  <si>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</si>
  <si>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</si>
  <si>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</si>
  <si>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</si>
  <si>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</si>
  <si>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</si>
  <si>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</si>
  <si>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</si>
  <si>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</si>
  <si>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</si>
  <si>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</si>
  <si>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</si>
  <si>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</si>
  <si>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</si>
  <si>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</si>
  <si>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</si>
  <si>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</si>
  <si>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</si>
  <si>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</si>
  <si>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</si>
  <si>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</si>
  <si>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</si>
  <si>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</si>
  <si>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</si>
  <si>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</si>
  <si>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</si>
  <si>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</si>
  <si>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</si>
  <si>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</si>
  <si>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</si>
  <si>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</si>
  <si>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</si>
  <si>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</si>
  <si>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</si>
  <si>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</si>
  <si>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</si>
  <si>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</si>
  <si>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</si>
  <si>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</si>
  <si>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</si>
  <si>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</si>
  <si>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</si>
  <si>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</si>
  <si>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</si>
  <si>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</si>
  <si>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</si>
  <si>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</si>
  <si>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</si>
  <si>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</si>
  <si>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</si>
  <si>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</si>
  <si>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</si>
  <si>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</si>
  <si>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</si>
  <si>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</si>
  <si>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</si>
  <si>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</si>
  <si>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</si>
  <si>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</si>
  <si>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</si>
  <si>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</si>
  <si>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</si>
  <si>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</si>
  <si>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</si>
  <si>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</si>
  <si>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</si>
  <si>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</si>
  <si>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</si>
  <si>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</si>
  <si>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</si>
  <si>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</si>
  <si>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</si>
  <si>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</si>
  <si>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</si>
  <si>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</si>
  <si>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</si>
  <si>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</si>
  <si>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</si>
  <si>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</si>
  <si>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</si>
  <si>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</si>
  <si>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</si>
  <si>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</si>
  <si>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</si>
  <si>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</si>
  <si>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</si>
  <si>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</si>
  <si>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</si>
  <si>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</si>
  <si>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</si>
  <si>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</si>
  <si>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</si>
  <si>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</si>
  <si>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</si>
  <si>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</si>
  <si>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</si>
  <si>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</si>
  <si>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</si>
  <si>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</si>
  <si>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</si>
  <si>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</si>
  <si>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</si>
  <si>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</si>
  <si>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</si>
  <si>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</si>
  <si>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</si>
  <si>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</si>
  <si>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</si>
  <si>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</si>
  <si>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</si>
  <si>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</si>
  <si>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</si>
  <si>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</si>
  <si>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</si>
  <si>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</si>
  <si>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</si>
  <si>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</si>
  <si>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</si>
  <si>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</si>
  <si>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</si>
  <si>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</si>
  <si>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</si>
  <si>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</si>
  <si>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</si>
  <si>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</si>
  <si>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</si>
  <si>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</si>
  <si>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</si>
  <si>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</si>
  <si>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</si>
  <si>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</si>
  <si>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</si>
  <si>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</si>
  <si>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</si>
  <si>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</si>
  <si>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</si>
  <si>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</si>
  <si>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</si>
  <si>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</si>
  <si>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</si>
  <si>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</si>
  <si>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</si>
  <si>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</si>
  <si>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</si>
  <si>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</si>
  <si>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</si>
  <si>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</si>
  <si>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</si>
  <si>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</si>
  <si>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</si>
  <si>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</si>
  <si>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</si>
  <si>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</si>
  <si>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</si>
  <si>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</si>
  <si>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</si>
  <si>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</si>
  <si>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</si>
  <si>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</si>
  <si>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</si>
  <si>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</si>
  <si>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</si>
  <si>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</si>
  <si>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</si>
  <si>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</si>
  <si>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</si>
  <si>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</si>
  <si>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</si>
  <si>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</si>
  <si>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</si>
  <si>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</si>
  <si>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</si>
  <si>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</si>
  <si>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</si>
  <si>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</si>
  <si>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</si>
  <si>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</si>
  <si>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</si>
  <si>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</si>
  <si>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</si>
  <si>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</si>
  <si>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</si>
  <si>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</si>
  <si>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</si>
  <si>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</si>
  <si>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</si>
  <si>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</si>
  <si>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</si>
  <si>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</si>
  <si>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</si>
  <si>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</si>
  <si>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</si>
  <si>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</si>
  <si>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</si>
  <si>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</si>
  <si>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</si>
  <si>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</si>
  <si>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</si>
  <si>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</si>
  <si>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</si>
  <si>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</si>
  <si>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</si>
  <si>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</si>
  <si>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</si>
  <si>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</si>
  <si>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</si>
  <si>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</si>
  <si>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</si>
  <si>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</si>
  <si>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</si>
  <si>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</si>
  <si>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</si>
  <si>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</si>
  <si>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</si>
  <si>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</si>
  <si>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</si>
  <si>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</si>
  <si>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</si>
  <si>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</si>
  <si>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</si>
  <si>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</si>
  <si>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</si>
  <si>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</si>
  <si>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</si>
  <si>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</si>
  <si>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</si>
  <si>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</si>
  <si>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</si>
  <si>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</si>
  <si>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</si>
  <si>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</si>
  <si>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</si>
  <si>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</si>
  <si>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</si>
  <si>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</si>
  <si>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</si>
  <si>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</si>
  <si>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</si>
  <si>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</si>
  <si>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</si>
  <si>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</si>
  <si>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</si>
  <si>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</si>
  <si>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</si>
  <si>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</si>
  <si>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</si>
  <si>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</si>
  <si>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</si>
  <si>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</si>
  <si>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</si>
  <si>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</si>
  <si>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</si>
  <si>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</si>
  <si>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</si>
  <si>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</si>
  <si>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</si>
  <si>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</si>
  <si>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</si>
  <si>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</si>
  <si>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</si>
  <si>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</si>
  <si>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</si>
  <si>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</si>
  <si>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</si>
  <si>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</si>
  <si>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</si>
  <si>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</si>
  <si>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</si>
  <si>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</si>
  <si>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</si>
  <si>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</si>
  <si>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</si>
  <si>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</si>
  <si>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</si>
  <si>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</si>
  <si>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</si>
  <si>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</si>
  <si>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</si>
  <si>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</si>
  <si>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</si>
  <si>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</si>
  <si>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</si>
  <si>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</si>
  <si>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</si>
  <si>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</si>
  <si>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</si>
  <si>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</si>
  <si>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</si>
  <si>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</si>
  <si>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</si>
  <si>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</si>
  <si>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</si>
  <si>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</si>
  <si>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</si>
  <si>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</si>
  <si>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</si>
  <si>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</si>
  <si>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</si>
  <si>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</si>
  <si>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</si>
  <si>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</si>
  <si>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</si>
  <si>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</si>
  <si>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</si>
  <si>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</si>
  <si>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</si>
  <si>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</si>
  <si>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</si>
  <si>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</si>
  <si>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</si>
  <si>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</si>
  <si>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</si>
  <si>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</si>
  <si>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</si>
  <si>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</si>
  <si>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</si>
  <si>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</si>
  <si>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</si>
  <si>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</si>
  <si>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</si>
  <si>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</si>
  <si>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</si>
  <si>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</si>
  <si>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</si>
  <si>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</si>
  <si>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</si>
  <si>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</si>
  <si>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</si>
  <si>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</si>
  <si>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</si>
  <si>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</si>
  <si>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</si>
  <si>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</si>
  <si>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</si>
  <si>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</si>
  <si>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</si>
  <si>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</si>
  <si>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</si>
  <si>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</si>
  <si>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</si>
  <si>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</si>
  <si>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</si>
  <si>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</si>
  <si>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</si>
  <si>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</si>
  <si>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</si>
  <si>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</si>
  <si>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</si>
  <si>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</si>
  <si>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</si>
  <si>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</si>
  <si>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</si>
  <si>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</si>
  <si>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</si>
  <si>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</si>
  <si>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</si>
  <si>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</si>
  <si>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</si>
  <si>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</si>
  <si>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</si>
  <si>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</si>
  <si>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</si>
  <si>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</si>
  <si>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</si>
  <si>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</si>
  <si>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</si>
  <si>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</si>
  <si>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</si>
  <si>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</si>
  <si>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</si>
  <si>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</si>
  <si>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</si>
  <si>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</si>
  <si>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</si>
  <si>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</si>
  <si>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</si>
  <si>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</si>
  <si>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</si>
  <si>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</si>
  <si>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</si>
  <si>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</si>
  <si>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</si>
  <si>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</si>
  <si>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</si>
  <si>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</si>
  <si>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</si>
  <si>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</si>
  <si>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</si>
  <si>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</si>
  <si>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</si>
  <si>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</si>
  <si>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</si>
  <si>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</si>
  <si>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</si>
  <si>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</si>
  <si>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</si>
  <si>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</si>
  <si>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</si>
  <si>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</si>
  <si>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</si>
  <si>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</si>
  <si>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</si>
  <si>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</si>
  <si>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</si>
  <si>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</si>
  <si>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</si>
  <si>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</si>
  <si>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</si>
  <si>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</si>
  <si>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</si>
  <si>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</si>
  <si>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</si>
  <si>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</si>
  <si>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</si>
  <si>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</si>
  <si>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</si>
  <si>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</si>
  <si>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</si>
  <si>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</si>
  <si>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</si>
  <si>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</si>
  <si>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</si>
  <si>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</si>
  <si>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</si>
  <si>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</si>
  <si>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</si>
  <si>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</si>
  <si>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</si>
  <si>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</si>
  <si>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</si>
  <si>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</si>
  <si>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</si>
  <si>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</si>
  <si>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</si>
  <si>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</si>
  <si>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</si>
  <si>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</si>
  <si>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</si>
  <si>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</si>
  <si>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</si>
  <si>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</si>
  <si>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</si>
  <si>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</si>
  <si>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</si>
  <si>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</si>
  <si>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</si>
  <si>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</si>
  <si>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</si>
  <si>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</si>
  <si>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</si>
  <si>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</si>
  <si>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</si>
  <si>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</si>
  <si>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</si>
  <si>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</si>
  <si>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</si>
  <si>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</si>
  <si>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</si>
  <si>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</si>
  <si>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</si>
  <si>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</si>
  <si>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</si>
  <si>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</si>
  <si>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</si>
  <si>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</si>
  <si>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</si>
  <si>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</si>
  <si>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</si>
  <si>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</si>
  <si>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</si>
  <si>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</si>
  <si>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</si>
  <si>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</si>
  <si>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</si>
  <si>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</si>
  <si>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</si>
  <si>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</si>
  <si>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</si>
  <si>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</si>
  <si>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</si>
  <si>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</si>
  <si>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</si>
  <si>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</si>
  <si>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</si>
  <si>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</si>
  <si>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</si>
  <si>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</si>
  <si>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</si>
  <si>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</si>
  <si>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</si>
  <si>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</si>
  <si>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</si>
  <si>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</si>
  <si>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</si>
  <si>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</si>
  <si>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</si>
  <si>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</si>
  <si>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</si>
  <si>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</si>
  <si>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</si>
  <si>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</si>
  <si>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</si>
  <si>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</si>
  <si>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</si>
  <si>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</si>
  <si>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</si>
  <si>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</si>
  <si>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</si>
  <si>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</si>
  <si>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</si>
  <si>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</si>
  <si>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</si>
  <si>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</si>
  <si>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</si>
  <si>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</si>
  <si>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</si>
  <si>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</si>
  <si>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</si>
  <si>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</si>
  <si>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</si>
  <si>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</si>
  <si>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</si>
  <si>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</si>
  <si>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</si>
  <si>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</si>
  <si>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</si>
  <si>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</si>
  <si>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</si>
  <si>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</si>
  <si>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</si>
  <si>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</si>
  <si>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</si>
  <si>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</si>
  <si>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</si>
  <si>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</si>
  <si>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</si>
  <si>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</si>
  <si>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</si>
  <si>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</si>
  <si>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</si>
  <si>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</si>
  <si>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</si>
  <si>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</si>
  <si>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</si>
  <si>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</si>
  <si>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</si>
  <si>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</si>
  <si>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</si>
  <si>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</si>
  <si>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</si>
  <si>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</si>
  <si>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</si>
  <si>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</si>
  <si>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</si>
  <si>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</si>
  <si>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</si>
  <si>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</si>
  <si>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</si>
  <si>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</si>
  <si>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</si>
  <si>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</si>
  <si>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</si>
  <si>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</si>
  <si>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</si>
  <si>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</si>
  <si>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</si>
  <si>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</si>
  <si>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</si>
  <si>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</si>
  <si>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</si>
  <si>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</si>
  <si>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</si>
  <si>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</si>
  <si>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</si>
  <si>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</si>
  <si>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</si>
  <si>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</si>
  <si>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</si>
  <si>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</si>
  <si>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</si>
  <si>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</si>
  <si>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</si>
  <si>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</si>
  <si>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</si>
  <si>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</si>
  <si>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</si>
  <si>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</si>
  <si>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</si>
  <si>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</si>
  <si>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</si>
  <si>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</si>
  <si>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</si>
  <si>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</si>
  <si>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</si>
  <si>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</si>
  <si>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</si>
  <si>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</si>
  <si>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</si>
  <si>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</si>
  <si>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</si>
  <si>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</si>
  <si>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</si>
  <si>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</si>
  <si>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</si>
  <si>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</si>
  <si>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</si>
  <si>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</si>
  <si>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</si>
  <si>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</si>
  <si>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</si>
  <si>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</si>
  <si>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</si>
  <si>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</si>
  <si>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</si>
  <si>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</si>
  <si>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</si>
  <si>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</si>
  <si>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</si>
  <si>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</si>
  <si>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</si>
  <si>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</si>
  <si>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</si>
  <si>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</si>
  <si>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</si>
  <si>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</si>
  <si>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</si>
  <si>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</si>
  <si>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</si>
  <si>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</si>
  <si>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</si>
  <si>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</si>
  <si>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</si>
  <si>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</si>
  <si>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</si>
  <si>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</si>
  <si>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</si>
  <si>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</si>
  <si>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</si>
  <si>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</si>
  <si>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</si>
  <si>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</si>
  <si>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</si>
  <si>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</si>
  <si>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</si>
  <si>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</si>
  <si>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</si>
  <si>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</si>
  <si>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</si>
  <si>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</si>
  <si>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</si>
  <si>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</si>
  <si>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</si>
  <si>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</si>
  <si>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</si>
  <si>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</si>
  <si>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</si>
  <si>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</si>
  <si>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</si>
  <si>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</si>
  <si>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</si>
  <si>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</si>
  <si>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</si>
  <si>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</si>
  <si>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</si>
  <si>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</si>
  <si>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</si>
  <si>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</si>
  <si>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</si>
  <si>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</si>
  <si>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</si>
  <si>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</si>
  <si>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</si>
  <si>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</si>
  <si>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</si>
  <si>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</si>
  <si>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</si>
  <si>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</si>
  <si>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</si>
  <si>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</si>
  <si>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</si>
  <si>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</si>
  <si>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</si>
  <si>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</si>
  <si>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</si>
  <si>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</si>
  <si>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</si>
  <si>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</si>
  <si>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</si>
  <si>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</si>
  <si>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</si>
  <si>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</si>
  <si>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</si>
  <si>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</si>
  <si>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</si>
  <si>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</si>
  <si>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</si>
  <si>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</si>
  <si>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</si>
  <si>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</si>
  <si>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</si>
  <si>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</si>
  <si>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</si>
  <si>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</si>
  <si>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</si>
  <si>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</si>
  <si>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</si>
  <si>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</si>
  <si>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</si>
  <si>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</si>
  <si>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</si>
  <si>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</si>
  <si>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</si>
  <si>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</si>
  <si>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</si>
  <si>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</si>
  <si>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</si>
  <si>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</si>
  <si>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</si>
  <si>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</si>
  <si>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</si>
  <si>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</si>
  <si>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</si>
  <si>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</si>
  <si>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</si>
  <si>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</si>
  <si>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</si>
  <si>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</si>
  <si>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</si>
  <si>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</si>
  <si>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</si>
  <si>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</si>
  <si>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</si>
  <si>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</si>
  <si>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</si>
  <si>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</si>
  <si>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</si>
  <si>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</si>
  <si>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</si>
  <si>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</si>
  <si>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</si>
  <si>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</si>
  <si>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</si>
  <si>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</si>
  <si>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</si>
  <si>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</si>
  <si>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</si>
  <si>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</si>
  <si>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</si>
  <si>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</si>
  <si>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</si>
  <si>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</si>
  <si>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</si>
  <si>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</si>
  <si>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</si>
  <si>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</si>
  <si>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</si>
  <si>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</si>
  <si>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</si>
  <si>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</si>
  <si>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</si>
  <si>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</si>
  <si>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</si>
  <si>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</si>
  <si>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</si>
  <si>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</si>
  <si>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</si>
  <si>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</si>
  <si>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</si>
  <si>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</si>
  <si>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</si>
  <si>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</si>
  <si>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</si>
  <si>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</si>
  <si>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</si>
  <si>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</si>
  <si>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</si>
  <si>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</si>
  <si>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</si>
  <si>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</si>
  <si>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</si>
  <si>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</si>
  <si>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</si>
  <si>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</si>
  <si>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</si>
  <si>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</si>
  <si>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</si>
  <si>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</si>
  <si>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</si>
  <si>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</si>
  <si>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</si>
  <si>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</si>
  <si>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</si>
  <si>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</si>
  <si>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</si>
  <si>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</si>
  <si>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</si>
  <si>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</si>
  <si>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</si>
  <si>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</si>
  <si>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</si>
  <si>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</si>
  <si>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</si>
  <si>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</si>
  <si>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</si>
  <si>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</si>
  <si>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</si>
  <si>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</si>
  <si>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</si>
  <si>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</si>
  <si>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</si>
  <si>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</si>
  <si>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</si>
  <si>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</si>
  <si>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</si>
  <si>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</si>
  <si>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</si>
  <si>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</si>
  <si>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</si>
  <si>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</si>
  <si>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</si>
  <si>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</si>
  <si>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</si>
  <si>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</si>
  <si>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</si>
  <si>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</si>
  <si>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</si>
  <si>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</si>
  <si>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</si>
  <si>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</si>
  <si>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</si>
  <si>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</si>
  <si>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</si>
  <si>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</si>
  <si>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</si>
  <si>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</si>
  <si>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</si>
  <si>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</si>
  <si>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</si>
  <si>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</si>
  <si>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</si>
  <si>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</si>
  <si>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</si>
  <si>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</si>
  <si>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</si>
  <si>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</si>
  <si>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</si>
  <si>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</si>
  <si>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</si>
  <si>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</si>
  <si>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</si>
  <si>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</si>
  <si>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</si>
  <si>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</si>
  <si>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</si>
  <si>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</si>
  <si>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</si>
  <si>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</si>
  <si>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</si>
  <si>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</si>
  <si>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</si>
  <si>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</si>
  <si>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</si>
  <si>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</si>
  <si>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</si>
  <si>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</si>
  <si>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</si>
  <si>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</si>
  <si>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</si>
  <si>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</si>
  <si>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</si>
  <si>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</si>
  <si>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</si>
  <si>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</si>
  <si>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</si>
  <si>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</si>
  <si>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</si>
  <si>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</si>
  <si>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</si>
  <si>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</si>
  <si>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</si>
  <si>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</si>
  <si>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</si>
  <si>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</si>
  <si>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</si>
  <si>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</si>
  <si>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</si>
  <si>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</si>
  <si>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</si>
  <si>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</si>
  <si>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</si>
  <si>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</si>
  <si>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</si>
  <si>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</si>
  <si>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</si>
  <si>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</si>
  <si>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</si>
  <si>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</si>
  <si>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</si>
  <si>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</si>
  <si>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</si>
  <si>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</si>
  <si>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</si>
  <si>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</si>
  <si>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</si>
  <si>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</si>
  <si>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</si>
  <si>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</si>
  <si>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</si>
  <si>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</si>
  <si>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</si>
  <si>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</si>
  <si>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</si>
  <si>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</si>
  <si>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</si>
  <si>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</si>
  <si>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</si>
  <si>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</si>
  <si>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</si>
  <si>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</si>
  <si>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</si>
  <si>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</si>
  <si>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</si>
  <si>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</si>
  <si>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</si>
  <si>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</si>
  <si>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</si>
  <si>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</si>
  <si>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</si>
  <si>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</si>
  <si>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</si>
  <si>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</si>
  <si>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</si>
  <si>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</si>
  <si>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</si>
  <si>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</si>
  <si>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</si>
  <si>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</si>
  <si>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</si>
  <si>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</si>
  <si>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</si>
  <si>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</si>
  <si>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</si>
  <si>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</si>
  <si>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</si>
  <si>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</si>
  <si>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</si>
  <si>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</si>
  <si>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</si>
  <si>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</si>
  <si>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</si>
  <si>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</si>
  <si>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</si>
  <si>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</si>
  <si>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</si>
  <si>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</si>
  <si>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</si>
  <si>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</si>
  <si>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</si>
  <si>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</si>
  <si>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</si>
  <si>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</si>
  <si>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</si>
  <si>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</si>
  <si>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</si>
  <si>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</si>
  <si>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</si>
  <si>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</si>
  <si>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</si>
  <si>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</si>
  <si>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</si>
  <si>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</si>
  <si>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</si>
  <si>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</si>
  <si>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</si>
  <si>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</si>
  <si>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</si>
  <si>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</si>
  <si>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</si>
  <si>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</si>
  <si>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</si>
  <si>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</si>
  <si>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</si>
  <si>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</si>
  <si>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</si>
  <si>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</si>
  <si>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</si>
  <si>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</si>
  <si>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</si>
  <si>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</si>
  <si>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</si>
  <si>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</si>
  <si>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</si>
  <si>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</si>
  <si>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</si>
  <si>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</si>
  <si>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</si>
  <si>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</si>
  <si>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</si>
  <si>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</si>
  <si>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</si>
  <si>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</si>
  <si>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</si>
  <si>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</si>
  <si>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</si>
  <si>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</si>
  <si>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</si>
  <si>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</si>
  <si>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</si>
  <si>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</si>
  <si>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</si>
  <si>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</si>
  <si>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</si>
  <si>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</si>
  <si>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</si>
  <si>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</si>
  <si>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</si>
  <si>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</si>
  <si>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</si>
  <si>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</si>
  <si>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</si>
  <si>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</si>
  <si>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</si>
  <si>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</si>
  <si>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</si>
  <si>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</si>
  <si>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</si>
  <si>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</si>
  <si>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</si>
  <si>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</si>
  <si>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</si>
  <si>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</si>
  <si>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</si>
  <si>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</si>
  <si>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</si>
  <si>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</si>
  <si>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</si>
  <si>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</si>
  <si>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</si>
  <si>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</si>
  <si>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</si>
  <si>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</si>
  <si>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</si>
  <si>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</si>
  <si>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</si>
  <si>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</si>
  <si>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</si>
  <si>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</si>
  <si>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</si>
  <si>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</si>
  <si>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</si>
  <si>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</si>
  <si>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</si>
  <si>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</si>
  <si>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</si>
  <si>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</si>
  <si>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</si>
  <si>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</si>
  <si>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</si>
  <si>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</si>
  <si>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</si>
  <si>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</si>
  <si>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</si>
  <si>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</si>
  <si>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</si>
  <si>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</si>
  <si>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</si>
  <si>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</si>
  <si>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</si>
  <si>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</si>
  <si>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</si>
  <si>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</si>
  <si>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</si>
  <si>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</si>
  <si>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</si>
  <si>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</si>
  <si>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</si>
  <si>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</si>
  <si>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</si>
  <si>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</si>
  <si>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</si>
  <si>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</si>
  <si>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</si>
  <si>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</si>
  <si>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</si>
  <si>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</si>
  <si>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</si>
  <si>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</si>
  <si>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</si>
  <si>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</si>
  <si>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</si>
  <si>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</si>
  <si>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</si>
  <si>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</si>
  <si>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</si>
  <si>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</si>
  <si>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</si>
  <si>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</si>
  <si>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</si>
  <si>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</si>
  <si>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</si>
  <si>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</si>
  <si>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</si>
  <si>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</si>
  <si>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</si>
  <si>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</si>
  <si>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</si>
  <si>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</si>
  <si>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</si>
  <si>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</si>
  <si>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</si>
  <si>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</si>
  <si>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</si>
  <si>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</si>
  <si>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</si>
  <si>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</si>
  <si>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</si>
  <si>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</si>
  <si>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</si>
  <si>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</si>
  <si>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</si>
  <si>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</si>
  <si>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</si>
  <si>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</si>
  <si>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</si>
  <si>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</si>
  <si>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</si>
  <si>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</si>
  <si>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</si>
  <si>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</si>
  <si>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</si>
  <si>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</si>
  <si>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</si>
  <si>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</si>
  <si>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</si>
  <si>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</si>
  <si>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</si>
  <si>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</si>
  <si>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</si>
  <si>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</si>
  <si>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</si>
  <si>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</si>
  <si>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</si>
  <si>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</si>
  <si>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</si>
  <si>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</si>
  <si>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</si>
  <si>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</si>
  <si>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</si>
  <si>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</si>
  <si>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</si>
  <si>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</si>
  <si>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</si>
  <si>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</si>
  <si>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</si>
  <si>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</si>
  <si>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</si>
  <si>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</si>
  <si>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</si>
  <si>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</si>
  <si>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</si>
  <si>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</si>
  <si>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</si>
  <si>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</si>
  <si>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</si>
  <si>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</si>
  <si>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</si>
  <si>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</si>
  <si>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</si>
  <si>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</si>
  <si>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</si>
  <si>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</si>
  <si>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</si>
  <si>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</si>
  <si>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</si>
  <si>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</si>
  <si>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</si>
  <si>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</si>
  <si>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</si>
  <si>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</si>
  <si>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</si>
  <si>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</si>
  <si>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</si>
  <si>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</si>
  <si>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</si>
  <si>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</si>
  <si>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</si>
  <si>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</si>
  <si>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</si>
  <si>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</si>
  <si>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</si>
  <si>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</si>
  <si>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</si>
  <si>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</si>
  <si>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</si>
  <si>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</si>
  <si>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</si>
  <si>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</si>
  <si>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</si>
  <si>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</si>
  <si>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</si>
  <si>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</si>
  <si>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</si>
  <si>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</si>
  <si>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</si>
  <si>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</si>
  <si>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</si>
  <si>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</si>
  <si>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</si>
  <si>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</si>
  <si>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</si>
  <si>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</si>
  <si>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</si>
  <si>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</si>
  <si>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</si>
  <si>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</si>
  <si>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</si>
  <si>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</si>
  <si>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</si>
  <si>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</si>
  <si>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</si>
  <si>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</si>
  <si>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</si>
  <si>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</si>
  <si>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</si>
  <si>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</si>
  <si>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</si>
  <si>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</si>
  <si>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</si>
  <si>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</si>
  <si>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</si>
  <si>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</si>
  <si>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</si>
  <si>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</si>
  <si>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</si>
  <si>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</si>
  <si>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</si>
  <si>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</si>
  <si>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</si>
  <si>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</si>
  <si>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</si>
  <si>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</si>
  <si>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</si>
  <si>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</si>
  <si>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</si>
  <si>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</si>
  <si>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</si>
  <si>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</si>
  <si>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</si>
  <si>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</si>
  <si>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</si>
  <si>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</si>
  <si>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</si>
  <si>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</si>
  <si>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</si>
  <si>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</si>
  <si>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</si>
  <si>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</si>
  <si>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</si>
  <si>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</si>
  <si>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</si>
  <si>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</si>
  <si>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</si>
  <si>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</si>
  <si>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</si>
  <si>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</si>
  <si>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</si>
  <si>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</si>
  <si>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</si>
  <si>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</si>
  <si>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</si>
  <si>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</si>
  <si>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</si>
  <si>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</si>
  <si>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</si>
  <si>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</si>
  <si>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</si>
  <si>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</si>
  <si>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</si>
  <si>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</si>
  <si>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</si>
  <si>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</si>
  <si>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</si>
  <si>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</si>
  <si>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</si>
  <si>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</si>
  <si>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</si>
  <si>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</si>
  <si>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</si>
  <si>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</si>
  <si>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</si>
  <si>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</si>
  <si>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</si>
  <si>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</si>
  <si>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</si>
  <si>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</si>
  <si>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</si>
  <si>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</si>
  <si>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</si>
  <si>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</si>
  <si>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</si>
  <si>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</si>
  <si>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</si>
  <si>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</si>
  <si>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</si>
  <si>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</si>
  <si>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</si>
  <si>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</si>
  <si>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</si>
  <si>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</si>
  <si>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</si>
  <si>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</si>
  <si>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</si>
  <si>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</si>
  <si>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</si>
  <si>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</si>
  <si>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</si>
  <si>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</si>
  <si>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</si>
  <si>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</si>
  <si>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</si>
  <si>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</si>
  <si>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</si>
  <si>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</si>
  <si>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</si>
  <si>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</si>
  <si>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</si>
  <si>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</si>
  <si>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</si>
  <si>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</si>
  <si>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</si>
  <si>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</si>
  <si>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</si>
  <si>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</si>
  <si>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</si>
  <si>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</si>
  <si>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</si>
  <si>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</si>
  <si>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</si>
  <si>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</si>
  <si>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</si>
  <si>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</si>
  <si>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</si>
  <si>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</si>
  <si>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</si>
  <si>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</si>
  <si>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</si>
  <si>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</si>
  <si>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</si>
  <si>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</si>
  <si>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</si>
  <si>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</si>
  <si>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</si>
  <si>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</si>
  <si>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</si>
  <si>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</si>
  <si>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</si>
  <si>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</si>
  <si>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</si>
  <si>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</si>
  <si>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</si>
  <si>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</si>
  <si>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</si>
  <si>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</si>
  <si>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</si>
  <si>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</si>
  <si>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</si>
  <si>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</si>
  <si>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</si>
  <si>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</si>
  <si>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</si>
  <si>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</si>
  <si>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</si>
  <si>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</si>
  <si>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</si>
  <si>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</si>
  <si>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</si>
  <si>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</si>
  <si>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</si>
  <si>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</si>
  <si>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</si>
  <si>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</si>
  <si>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</si>
  <si>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</si>
  <si>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</si>
  <si>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</si>
  <si>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</si>
  <si>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</si>
  <si>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</si>
  <si>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</si>
  <si>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</si>
  <si>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</si>
  <si>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</si>
  <si>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</si>
  <si>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</si>
  <si>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</si>
  <si>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</si>
  <si>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</si>
  <si>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</si>
  <si>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</si>
  <si>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</si>
  <si>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</si>
  <si>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</si>
  <si>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</si>
  <si>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</si>
  <si>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</si>
  <si>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</si>
  <si>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</si>
  <si>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</si>
  <si>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</si>
  <si>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</si>
  <si>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</si>
  <si>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</si>
  <si>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</si>
  <si>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</si>
  <si>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</si>
  <si>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</si>
  <si>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</si>
  <si>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</si>
  <si>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</si>
  <si>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</si>
  <si>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</si>
  <si>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</si>
  <si>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</si>
  <si>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</si>
  <si>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</si>
  <si>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</si>
  <si>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</si>
  <si>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</si>
  <si>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</si>
  <si>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</si>
  <si>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</si>
  <si>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</si>
  <si>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</si>
  <si>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</si>
  <si>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</si>
  <si>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</si>
  <si>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</si>
  <si>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</si>
  <si>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</si>
  <si>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</si>
  <si>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</si>
  <si>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</si>
  <si>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</si>
  <si>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</si>
  <si>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</si>
  <si>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</si>
  <si>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</si>
  <si>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</si>
  <si>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</si>
  <si>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</si>
  <si>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</si>
  <si>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</si>
  <si>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</si>
  <si>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</si>
  <si>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</si>
  <si>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</si>
  <si>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</si>
  <si>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</si>
  <si>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</si>
  <si>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</si>
  <si>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</si>
  <si>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</si>
  <si>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</si>
  <si>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</si>
  <si>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</si>
  <si>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</si>
  <si>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</si>
  <si>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</si>
  <si>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</si>
  <si>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</si>
  <si>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</si>
  <si>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</si>
  <si>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</si>
  <si>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</si>
  <si>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</si>
  <si>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</si>
  <si>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</si>
  <si>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</si>
  <si>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</si>
  <si>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</si>
  <si>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</si>
  <si>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</si>
  <si>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</si>
  <si>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</si>
  <si>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</si>
  <si>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</si>
  <si>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</si>
  <si>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</si>
  <si>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</si>
  <si>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</si>
  <si>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</si>
  <si>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</si>
  <si>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</si>
  <si>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</si>
  <si>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</si>
  <si>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</si>
  <si>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</si>
  <si>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</si>
  <si>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</si>
  <si>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</si>
  <si>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</si>
  <si>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</si>
  <si>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</si>
  <si>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</si>
  <si>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</si>
  <si>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</si>
  <si>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</si>
  <si>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</si>
  <si>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</si>
  <si>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</si>
  <si>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</si>
  <si>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</si>
  <si>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</si>
  <si>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</si>
  <si>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</si>
  <si>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</si>
  <si>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</si>
  <si>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</si>
  <si>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</si>
  <si>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</si>
  <si>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</si>
  <si>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</si>
  <si>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</si>
  <si>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</si>
  <si>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</si>
  <si>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</si>
  <si>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</si>
  <si>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</si>
  <si>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</si>
  <si>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</si>
  <si>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</si>
  <si>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</si>
  <si>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</si>
  <si>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</si>
  <si>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</si>
  <si>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</si>
  <si>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</si>
  <si>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</si>
  <si>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</si>
  <si>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</si>
  <si>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</si>
  <si>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</si>
  <si>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</si>
  <si>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</si>
  <si>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</si>
  <si>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</si>
  <si>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</si>
  <si>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</si>
  <si>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</si>
  <si>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</si>
  <si>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</si>
  <si>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</si>
  <si>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</si>
  <si>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</si>
  <si>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</si>
  <si>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</si>
  <si>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</si>
  <si>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</si>
  <si>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</si>
  <si>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</si>
  <si>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</si>
  <si>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</si>
  <si>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</si>
  <si>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</si>
  <si>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</si>
  <si>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</si>
  <si>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</si>
  <si>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</si>
  <si>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</si>
  <si>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</si>
  <si>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</si>
  <si>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</si>
  <si>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</si>
  <si>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</si>
  <si>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</si>
  <si>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</si>
  <si>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</si>
  <si>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</si>
  <si>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</si>
  <si>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</si>
  <si>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</si>
  <si>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</si>
  <si>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</si>
  <si>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</si>
  <si>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</si>
  <si>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</si>
  <si>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</si>
  <si>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</si>
  <si>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</si>
  <si>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</si>
  <si>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</si>
  <si>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</si>
  <si>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</si>
  <si>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</si>
  <si>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</si>
  <si>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</si>
  <si>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</si>
  <si>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</si>
  <si>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</si>
  <si>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</si>
  <si>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</si>
  <si>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</si>
  <si>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</si>
  <si>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</si>
  <si>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</si>
  <si>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</si>
  <si>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</si>
  <si>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</si>
  <si>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</si>
  <si>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</si>
  <si>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</si>
  <si>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</si>
  <si>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</si>
  <si>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</si>
  <si>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</si>
  <si>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</si>
  <si>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</si>
  <si>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</si>
  <si>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</si>
  <si>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</si>
  <si>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</si>
  <si>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</si>
  <si>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</si>
  <si>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</si>
  <si>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</si>
  <si>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</si>
  <si>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</si>
  <si>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</si>
  <si>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</si>
  <si>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</si>
  <si>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</si>
  <si>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</si>
  <si>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</si>
  <si>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</si>
  <si>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</si>
  <si>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</si>
  <si>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</si>
  <si>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</si>
  <si>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</si>
  <si>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</si>
  <si>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</si>
  <si>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</si>
  <si>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</si>
  <si>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</si>
  <si>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</si>
  <si>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</si>
  <si>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</si>
  <si>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</si>
  <si>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</si>
  <si>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</si>
  <si>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</si>
  <si>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</si>
  <si>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</si>
  <si>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</si>
  <si>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</si>
  <si>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</si>
  <si>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</si>
  <si>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</si>
  <si>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</si>
  <si>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</si>
  <si>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</si>
  <si>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</si>
  <si>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</si>
  <si>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</si>
  <si>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</si>
  <si>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</si>
  <si>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</si>
  <si>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</si>
  <si>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</si>
  <si>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</si>
  <si>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</si>
  <si>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</si>
  <si>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</si>
  <si>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</si>
  <si>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</si>
  <si>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</si>
  <si>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</si>
  <si>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</si>
  <si>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</si>
  <si>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</si>
  <si>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</si>
  <si>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</si>
  <si>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</si>
  <si>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</si>
  <si>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</si>
  <si>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</si>
  <si>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</si>
  <si>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</si>
  <si>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</si>
  <si>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</si>
  <si>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</si>
  <si>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</si>
  <si>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</si>
  <si>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</si>
  <si>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</si>
  <si>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</si>
  <si>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</si>
  <si>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</si>
  <si>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</si>
  <si>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</si>
  <si>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</si>
  <si>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</si>
  <si>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</si>
  <si>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</si>
  <si>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</si>
  <si>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</si>
  <si>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</si>
  <si>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</si>
  <si>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</si>
  <si>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</si>
  <si>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</si>
  <si>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</si>
  <si>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</si>
  <si>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</si>
  <si>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</si>
  <si>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</si>
  <si>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</si>
  <si>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</si>
  <si>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</si>
  <si>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</si>
  <si>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</si>
  <si>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</si>
  <si>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</si>
  <si>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</si>
  <si>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</si>
  <si>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</si>
  <si>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</si>
  <si>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</si>
  <si>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</si>
  <si>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</si>
  <si>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</si>
  <si>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</si>
  <si>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</si>
  <si>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</si>
  <si>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</si>
  <si>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</si>
  <si>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</si>
  <si>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</si>
  <si>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</si>
  <si>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</si>
  <si>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</si>
  <si>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</si>
  <si>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</si>
  <si>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</si>
  <si>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</si>
  <si>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</si>
  <si>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</si>
  <si>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</si>
  <si>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</si>
  <si>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</si>
  <si>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</si>
  <si>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</si>
  <si>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</si>
  <si>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</si>
  <si>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</si>
  <si>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</si>
  <si>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</si>
  <si>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</si>
  <si>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</si>
  <si>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</si>
  <si>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</si>
  <si>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</si>
  <si>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</si>
  <si>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</si>
  <si>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</si>
  <si>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</si>
  <si>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</si>
  <si>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</si>
  <si>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</si>
  <si>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</si>
  <si>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</si>
  <si>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</si>
  <si>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</si>
  <si>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</si>
  <si>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</si>
  <si>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</si>
  <si>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</si>
  <si>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</si>
  <si>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</si>
  <si>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</si>
  <si>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</si>
  <si>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</si>
  <si>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</si>
  <si>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</si>
  <si>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</si>
  <si>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</si>
  <si>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</si>
  <si>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</si>
  <si>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</si>
  <si>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</si>
  <si>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</si>
  <si>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</si>
  <si>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</si>
  <si>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</si>
  <si>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</si>
  <si>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</si>
  <si>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</si>
  <si>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</si>
  <si>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</si>
  <si>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</si>
  <si>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</si>
  <si>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</si>
  <si>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</si>
  <si>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</si>
  <si>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</si>
  <si>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</si>
  <si>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</si>
  <si>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</si>
  <si>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</si>
  <si>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</si>
  <si>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</si>
  <si>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</si>
  <si>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</si>
  <si>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</si>
  <si>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</si>
  <si>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</si>
  <si>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</si>
  <si>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</si>
  <si>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</si>
  <si>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</si>
  <si>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</si>
  <si>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</si>
  <si>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</si>
  <si>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</si>
  <si>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</si>
  <si>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</si>
  <si>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</si>
  <si>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</si>
  <si>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</si>
  <si>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</si>
  <si>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</si>
  <si>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</si>
  <si>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</si>
  <si>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</si>
  <si>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</si>
  <si>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</si>
  <si>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</si>
  <si>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</si>
  <si>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</si>
  <si>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</si>
  <si>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</si>
  <si>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</si>
  <si>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</si>
  <si>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</si>
  <si>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</si>
  <si>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</si>
  <si>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</si>
  <si>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</si>
  <si>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</si>
  <si>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</si>
  <si>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</si>
  <si>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</si>
  <si>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</si>
  <si>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</si>
  <si>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</si>
  <si>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</si>
  <si>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</si>
  <si>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</si>
  <si>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</si>
  <si>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</si>
  <si>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</si>
  <si>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</si>
  <si>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</si>
  <si>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</si>
  <si>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</si>
  <si>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</si>
  <si>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</si>
  <si>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</si>
  <si>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</si>
  <si>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</si>
  <si>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</si>
  <si>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</si>
  <si>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</si>
  <si>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</si>
  <si>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</si>
  <si>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</si>
  <si>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</si>
  <si>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</si>
  <si>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</si>
  <si>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</si>
  <si>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</si>
  <si>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</si>
  <si>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</si>
  <si>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</si>
  <si>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</si>
  <si>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</si>
  <si>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</si>
  <si>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</si>
  <si>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</si>
  <si>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</si>
  <si>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</si>
  <si>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</si>
  <si>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</si>
  <si>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</si>
  <si>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</si>
  <si>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</si>
  <si>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</si>
  <si>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</si>
  <si>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</si>
  <si>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</si>
  <si>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</si>
  <si>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</si>
  <si>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</si>
  <si>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</si>
  <si>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</si>
  <si>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</si>
  <si>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</si>
  <si>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</si>
  <si>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</si>
  <si>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</si>
  <si>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</si>
  <si>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</si>
  <si>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</si>
  <si>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</si>
  <si>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</si>
  <si>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</si>
  <si>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</si>
  <si>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</si>
  <si>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</si>
  <si>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</si>
  <si>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</si>
  <si>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</si>
  <si>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</si>
  <si>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</si>
  <si>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</si>
  <si>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</si>
  <si>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</si>
  <si>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</si>
  <si>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</si>
  <si>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</si>
  <si>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</si>
  <si>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</si>
  <si>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</si>
  <si>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</si>
  <si>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</si>
  <si>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</si>
  <si>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</si>
  <si>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</si>
  <si>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</si>
  <si>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</si>
  <si>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</si>
  <si>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</si>
  <si>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</si>
  <si>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</si>
  <si>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</si>
  <si>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</si>
  <si>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</si>
  <si>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</si>
  <si>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</si>
  <si>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</si>
  <si>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</si>
  <si>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</si>
  <si>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</si>
  <si>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</si>
  <si>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</si>
  <si>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</si>
  <si>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</si>
  <si>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</si>
  <si>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</si>
  <si>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</si>
  <si>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</si>
  <si>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</si>
  <si>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</si>
  <si>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</si>
  <si>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</si>
  <si>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</si>
  <si>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</si>
  <si>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</si>
  <si>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</si>
  <si>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</si>
  <si>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</si>
  <si>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</si>
  <si>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</si>
  <si>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</si>
  <si>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</si>
  <si>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</si>
  <si>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</si>
  <si>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</si>
  <si>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</si>
  <si>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</si>
  <si>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</si>
  <si>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</si>
  <si>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</si>
  <si>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</si>
  <si>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</si>
  <si>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</si>
  <si>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</si>
  <si>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</si>
  <si>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</si>
  <si>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</si>
  <si>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</si>
  <si>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</si>
  <si>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</si>
  <si>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</si>
  <si>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</si>
  <si>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</si>
  <si>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</si>
  <si>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</si>
  <si>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</si>
  <si>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</si>
  <si>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</si>
  <si>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</si>
  <si>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</si>
  <si>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</si>
  <si>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</si>
  <si>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</si>
  <si>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</si>
  <si>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</si>
  <si>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</si>
  <si>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</si>
  <si>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</si>
  <si>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</si>
  <si>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</si>
  <si>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</si>
  <si>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</si>
  <si>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</si>
  <si>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</si>
  <si>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</si>
  <si>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</si>
  <si>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</si>
  <si>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</si>
  <si>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</si>
  <si>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</si>
  <si>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</si>
  <si>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</si>
  <si>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</si>
  <si>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</si>
  <si>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</si>
  <si>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</si>
  <si>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</si>
  <si>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</si>
  <si>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</si>
  <si>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</si>
  <si>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</si>
  <si>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</si>
  <si>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</si>
  <si>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</si>
  <si>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</si>
  <si>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</si>
  <si>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</si>
  <si>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</si>
  <si>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</si>
  <si>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</si>
  <si>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</si>
  <si>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</si>
  <si>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</si>
  <si>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</si>
  <si>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</si>
  <si>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</si>
  <si>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</si>
  <si>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</si>
  <si>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</si>
  <si>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</si>
  <si>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</si>
  <si>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</si>
  <si>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</si>
  <si>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</si>
  <si>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</si>
  <si>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</si>
  <si>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</si>
  <si>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</si>
  <si>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</si>
  <si>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</si>
  <si>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</si>
  <si>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</si>
  <si>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</si>
  <si>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</si>
  <si>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</si>
  <si>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</si>
  <si>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</si>
  <si>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</si>
  <si>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</si>
  <si>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</si>
  <si>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</si>
  <si>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</si>
  <si>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</si>
  <si>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</si>
  <si>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</si>
  <si>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</si>
  <si>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</si>
  <si>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</si>
  <si>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</si>
  <si>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</si>
  <si>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</si>
  <si>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</si>
  <si>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</si>
  <si>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</si>
  <si>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</si>
  <si>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</si>
  <si>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</si>
  <si>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</si>
  <si>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</si>
  <si>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</si>
  <si>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</si>
  <si>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</si>
  <si>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</si>
  <si>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</si>
  <si>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</si>
  <si>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</si>
  <si>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</si>
  <si>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</si>
  <si>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</si>
  <si>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</si>
  <si>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</si>
  <si>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</si>
  <si>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</si>
  <si>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</si>
  <si>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</si>
  <si>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</si>
  <si>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</si>
  <si>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</si>
  <si>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</si>
  <si>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</si>
  <si>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</si>
  <si>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</si>
  <si>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</si>
  <si>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</si>
  <si>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</si>
  <si>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</si>
  <si>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</si>
  <si>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</si>
  <si>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</si>
  <si>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</si>
  <si>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</si>
  <si>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</si>
  <si>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</si>
  <si>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</si>
  <si>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</si>
  <si>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</si>
  <si>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</si>
  <si>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</si>
  <si>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</si>
  <si>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</si>
  <si>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</si>
  <si>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</si>
  <si>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</si>
  <si>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</si>
  <si>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</si>
  <si>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</si>
  <si>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</si>
  <si>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</si>
  <si>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</si>
  <si>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</si>
  <si>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</si>
  <si>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</si>
  <si>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</si>
  <si>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</si>
  <si>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</si>
  <si>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</si>
  <si>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</si>
  <si>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</si>
  <si>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</si>
  <si>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</si>
  <si>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</si>
  <si>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</si>
  <si>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</si>
  <si>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</si>
  <si>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</si>
  <si>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</si>
  <si>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</si>
  <si>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</si>
  <si>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</si>
  <si>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</si>
  <si>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</si>
  <si>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</si>
  <si>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</si>
  <si>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</si>
  <si>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</si>
  <si>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</si>
  <si>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</si>
  <si>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</si>
  <si>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</si>
  <si>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</si>
  <si>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</si>
  <si>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</si>
  <si>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</si>
  <si>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</si>
  <si>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</si>
  <si>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</si>
  <si>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</si>
  <si>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</si>
  <si>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</si>
  <si>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</si>
  <si>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</si>
  <si>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</si>
  <si>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</si>
  <si>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</si>
  <si>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</si>
  <si>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</si>
  <si>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</si>
  <si>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</si>
  <si>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</si>
  <si>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</si>
  <si>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</si>
  <si>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</si>
  <si>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</si>
  <si>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</si>
  <si>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</si>
  <si>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</si>
  <si>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</si>
  <si>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</si>
  <si>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</si>
  <si>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</si>
  <si>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</si>
  <si>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</si>
  <si>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</si>
  <si>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</si>
  <si>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</si>
  <si>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</si>
  <si>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</si>
  <si>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</si>
  <si>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</si>
  <si>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</si>
  <si>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</si>
  <si>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</si>
  <si>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</si>
  <si>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</si>
  <si>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</si>
  <si>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</si>
  <si>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</si>
  <si>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</si>
  <si>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</si>
  <si>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</si>
  <si>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</si>
  <si>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</si>
  <si>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</si>
  <si>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</si>
  <si>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</si>
  <si>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</si>
  <si>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</si>
  <si>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</si>
  <si>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</si>
  <si>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</si>
  <si>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</si>
  <si>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</si>
  <si>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</si>
  <si>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</si>
  <si>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</si>
  <si>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</si>
  <si>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</si>
  <si>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</si>
  <si>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</si>
  <si>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</si>
  <si>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</si>
  <si>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</si>
  <si>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</si>
  <si>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</si>
  <si>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</si>
  <si>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</si>
  <si>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</si>
  <si>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</si>
  <si>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</si>
  <si>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</si>
  <si>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</si>
  <si>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</si>
  <si>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</si>
  <si>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</si>
  <si>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</si>
  <si>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</si>
  <si>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</si>
  <si>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</si>
  <si>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</si>
  <si>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</si>
  <si>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</si>
  <si>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</si>
  <si>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</si>
  <si>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</si>
  <si>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</si>
  <si>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</si>
  <si>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</si>
  <si>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</si>
  <si>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</si>
  <si>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</si>
  <si>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</si>
  <si>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</si>
  <si>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</si>
  <si>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</si>
  <si>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</si>
  <si>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</si>
  <si>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</si>
  <si>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</si>
  <si>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</si>
  <si>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</si>
  <si>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</si>
  <si>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</si>
  <si>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</si>
  <si>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</si>
  <si>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</si>
  <si>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</si>
  <si>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</si>
  <si>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</si>
  <si>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</si>
  <si>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</si>
  <si>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</si>
  <si>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</si>
  <si>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</si>
  <si>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</si>
  <si>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</si>
  <si>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</si>
  <si>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</si>
  <si>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</si>
  <si>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</si>
  <si>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</si>
  <si>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</si>
  <si>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</si>
  <si>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</si>
  <si>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</si>
  <si>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</si>
  <si>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</si>
  <si>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</si>
  <si>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</si>
  <si>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</si>
  <si>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</si>
  <si>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</si>
  <si>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</si>
  <si>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</si>
  <si>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</si>
  <si>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</si>
  <si>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</si>
  <si>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</si>
  <si>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</si>
  <si>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</si>
  <si>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</si>
  <si>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</si>
  <si>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</si>
  <si>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</si>
  <si>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</si>
  <si>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</si>
  <si>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</si>
  <si>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</si>
  <si>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</si>
  <si>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</si>
  <si>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</si>
  <si>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</si>
  <si>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</si>
  <si>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</si>
  <si>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</si>
  <si>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</si>
  <si>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</si>
  <si>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</si>
  <si>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</si>
  <si>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</si>
  <si>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</si>
  <si>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</si>
  <si>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</si>
  <si>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</si>
  <si>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</si>
  <si>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</si>
  <si>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</si>
  <si>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</si>
  <si>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</si>
  <si>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</si>
  <si>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</si>
  <si>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</si>
  <si>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</si>
  <si>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</si>
  <si>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</si>
  <si>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</si>
  <si>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</si>
  <si>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</si>
  <si>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</si>
  <si>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</si>
  <si>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</si>
  <si>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</si>
  <si>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</si>
  <si>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</si>
  <si>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</si>
  <si>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</si>
  <si>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</si>
  <si>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</si>
  <si>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</si>
  <si>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</si>
  <si>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</si>
  <si>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</si>
  <si>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</si>
  <si>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</si>
  <si>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</si>
  <si>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</si>
  <si>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</si>
  <si>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</si>
  <si>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</si>
  <si>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</si>
  <si>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</si>
  <si>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</si>
  <si>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</si>
  <si>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</si>
  <si>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</si>
  <si>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</si>
  <si>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</si>
  <si>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</si>
  <si>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</si>
  <si>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</si>
  <si>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</si>
  <si>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</si>
  <si>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</si>
  <si>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</si>
  <si>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</si>
  <si>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</si>
  <si>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</si>
  <si>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</si>
  <si>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</si>
  <si>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</si>
  <si>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</si>
  <si>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</si>
  <si>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</si>
  <si>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</si>
  <si>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</si>
  <si>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</si>
  <si>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</si>
  <si>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</si>
  <si>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</si>
  <si>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</si>
  <si>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</si>
  <si>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</si>
  <si>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</si>
  <si>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</si>
  <si>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</si>
  <si>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</si>
  <si>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</si>
  <si>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</si>
  <si>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</si>
  <si>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</si>
  <si>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</si>
  <si>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</si>
  <si>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</si>
  <si>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</si>
  <si>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</si>
  <si>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</si>
  <si>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</si>
  <si>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</si>
  <si>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</si>
  <si>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</si>
  <si>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</si>
  <si>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</si>
  <si>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</si>
  <si>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</si>
  <si>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</si>
  <si>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</si>
  <si>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</si>
  <si>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</si>
  <si>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</si>
  <si>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</si>
  <si>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</si>
  <si>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</si>
  <si>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</si>
  <si>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</si>
  <si>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</si>
  <si>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</si>
  <si>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</si>
  <si>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</si>
  <si>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</si>
  <si>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</si>
  <si>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</si>
  <si>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</si>
  <si>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</si>
  <si>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</si>
  <si>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</si>
  <si>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</si>
  <si>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</si>
  <si>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</si>
  <si>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</si>
  <si>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</si>
  <si>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</si>
  <si>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</si>
  <si>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</si>
  <si>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</si>
  <si>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</si>
  <si>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</si>
  <si>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</si>
  <si>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</si>
  <si>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</si>
  <si>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</si>
  <si>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</si>
  <si>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</si>
  <si>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</si>
  <si>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</si>
  <si>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</si>
  <si>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</si>
  <si>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</si>
  <si>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</si>
  <si>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</si>
  <si>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</si>
  <si>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</si>
  <si>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</si>
  <si>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</si>
  <si>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</si>
  <si>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</si>
  <si>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</si>
  <si>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</si>
  <si>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</si>
  <si>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</si>
  <si>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</si>
  <si>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</si>
  <si>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</si>
  <si>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</si>
  <si>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</si>
  <si>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</si>
  <si>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</si>
  <si>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</si>
  <si>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</si>
  <si>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</si>
  <si>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</si>
  <si>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</si>
  <si>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</si>
  <si>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</si>
  <si>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</si>
  <si>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</si>
  <si>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</si>
  <si>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</si>
  <si>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</si>
  <si>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</si>
  <si>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</si>
  <si>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</si>
  <si>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</si>
  <si>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</si>
  <si>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</si>
  <si>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</si>
  <si>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</si>
  <si>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</si>
  <si>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</si>
  <si>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</si>
  <si>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</si>
  <si>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</si>
  <si>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</si>
  <si>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</si>
  <si>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</si>
  <si>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</si>
  <si>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</si>
  <si>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</si>
  <si>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</si>
  <si>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</si>
  <si>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</si>
  <si>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</si>
  <si>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</si>
  <si>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</si>
  <si>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</si>
  <si>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</si>
  <si>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</si>
  <si>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</si>
  <si>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</si>
  <si>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</si>
  <si>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</si>
  <si>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</si>
  <si>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</si>
  <si>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</si>
  <si>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</si>
  <si>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</si>
  <si>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</si>
  <si>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</si>
  <si>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</si>
  <si>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</si>
  <si>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</si>
  <si>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</si>
  <si>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</si>
  <si>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</si>
  <si>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</si>
  <si>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</si>
  <si>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</si>
  <si>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</si>
  <si>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</si>
  <si>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</si>
  <si>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</si>
  <si>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</si>
  <si>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</si>
  <si>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</si>
  <si>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</si>
  <si>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</si>
  <si>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</si>
  <si>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</si>
  <si>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</si>
  <si>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</si>
  <si>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</si>
  <si>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</si>
  <si>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</si>
  <si>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</si>
  <si>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</si>
  <si>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</si>
  <si>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</si>
  <si>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</si>
  <si>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</si>
  <si>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</si>
  <si>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</si>
  <si>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</si>
  <si>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</si>
  <si>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</si>
  <si>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</si>
  <si>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</si>
  <si>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</si>
  <si>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</si>
  <si>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</si>
  <si>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</si>
  <si>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</si>
  <si>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</si>
  <si>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</si>
  <si>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</si>
  <si>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</si>
  <si>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</si>
  <si>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</si>
  <si>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</si>
  <si>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</si>
  <si>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</si>
  <si>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</si>
  <si>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</si>
  <si>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</si>
  <si>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</si>
  <si>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</si>
  <si>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</si>
  <si>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</si>
  <si>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</si>
  <si>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</si>
  <si>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</si>
  <si>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</si>
  <si>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</si>
  <si>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</si>
  <si>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</si>
  <si>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</si>
  <si>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</si>
  <si>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</si>
  <si>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</si>
  <si>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</si>
  <si>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</si>
  <si>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</si>
  <si>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</si>
  <si>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</si>
  <si>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</si>
  <si>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</si>
  <si>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</si>
  <si>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</si>
  <si>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</si>
  <si>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</si>
  <si>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</si>
  <si>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</si>
  <si>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</si>
  <si>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</si>
  <si>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</si>
  <si>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</si>
  <si>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</si>
  <si>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</si>
  <si>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</si>
  <si>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</si>
  <si>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</si>
  <si>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</si>
  <si>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</si>
  <si>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</si>
  <si>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</si>
  <si>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</si>
  <si>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</si>
  <si>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</si>
  <si>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</si>
  <si>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</si>
  <si>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</si>
  <si>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</si>
  <si>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</si>
  <si>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</si>
  <si>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</si>
  <si>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</si>
  <si>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</si>
  <si>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</si>
  <si>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</si>
  <si>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</si>
  <si>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</si>
  <si>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</si>
  <si>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</si>
  <si>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</si>
  <si>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</si>
  <si>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</si>
  <si>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</si>
  <si>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</si>
  <si>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</si>
  <si>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</si>
  <si>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</si>
  <si>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</si>
  <si>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</si>
  <si>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</si>
  <si>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</si>
  <si>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</si>
  <si>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</si>
  <si>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</si>
  <si>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</si>
  <si>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</si>
  <si>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</si>
  <si>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</si>
  <si>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</si>
  <si>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</si>
  <si>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</si>
  <si>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</si>
  <si>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</si>
  <si>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</si>
  <si>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</si>
  <si>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</si>
  <si>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</si>
  <si>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</si>
  <si>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</si>
  <si>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</si>
  <si>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</si>
  <si>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</si>
  <si>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</si>
  <si>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</si>
  <si>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</si>
  <si>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</si>
  <si>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</si>
  <si>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</si>
  <si>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</si>
  <si>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</si>
  <si>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</si>
  <si>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</si>
  <si>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</si>
  <si>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</si>
  <si>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</si>
  <si>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</si>
  <si>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</si>
  <si>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</si>
  <si>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</si>
  <si>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</si>
  <si>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</si>
  <si>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</si>
  <si>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</si>
  <si>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</si>
  <si>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</si>
  <si>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</si>
  <si>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</si>
  <si>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</si>
  <si>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</si>
  <si>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</si>
  <si>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</si>
  <si>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</si>
  <si>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</si>
  <si>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</si>
  <si>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</si>
  <si>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</si>
  <si>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</si>
  <si>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</si>
  <si>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</si>
  <si>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</si>
  <si>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</si>
  <si>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</si>
  <si>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</si>
  <si>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</si>
  <si>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</si>
  <si>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</si>
  <si>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</si>
  <si>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</si>
  <si>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</si>
  <si>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</si>
  <si>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</si>
  <si>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</si>
  <si>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</si>
  <si>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</si>
  <si>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</si>
  <si>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</si>
  <si>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</si>
  <si>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</si>
  <si>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</si>
  <si>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</si>
  <si>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</si>
  <si>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</si>
  <si>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</si>
  <si>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</si>
  <si>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</si>
  <si>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</si>
  <si>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</si>
  <si>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</si>
  <si>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</si>
  <si>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</si>
  <si>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</si>
  <si>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</si>
  <si>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</si>
  <si>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</si>
  <si>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</si>
  <si>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</si>
  <si>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</si>
  <si>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</si>
  <si>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</si>
  <si>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</si>
  <si>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</si>
  <si>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</si>
  <si>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</si>
  <si>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</si>
  <si>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</si>
  <si>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</si>
  <si>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</si>
  <si>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</si>
  <si>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</si>
  <si>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</si>
  <si>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</si>
  <si>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</si>
  <si>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</si>
  <si>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</si>
  <si>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</si>
  <si>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</si>
  <si>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</si>
  <si>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</si>
  <si>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</si>
  <si>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</si>
  <si>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</si>
  <si>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</si>
  <si>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</si>
  <si>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</si>
  <si>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</si>
  <si>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</si>
  <si>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</si>
  <si>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</si>
  <si>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</si>
  <si>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</si>
  <si>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</si>
  <si>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</si>
  <si>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</si>
  <si>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</si>
  <si>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</si>
  <si>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</si>
  <si>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</si>
  <si>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</si>
  <si>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</si>
  <si>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</si>
  <si>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</si>
  <si>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</si>
  <si>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</si>
  <si>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</si>
  <si>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</si>
  <si>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</si>
  <si>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</si>
  <si>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</si>
  <si>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</si>
  <si>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</si>
  <si>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</si>
  <si>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</si>
  <si>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</si>
  <si>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</si>
  <si>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</si>
  <si>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</si>
  <si>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</si>
  <si>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</si>
  <si>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</si>
  <si>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</si>
  <si>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</si>
  <si>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</si>
  <si>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</si>
  <si>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</si>
  <si>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</si>
  <si>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</si>
  <si>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</si>
  <si>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</si>
  <si>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</si>
  <si>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</si>
  <si>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</si>
  <si>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</si>
  <si>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</si>
  <si>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</si>
  <si>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</si>
  <si>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</si>
  <si>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</si>
  <si>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</si>
  <si>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</si>
  <si>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</si>
  <si>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</si>
  <si>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</si>
  <si>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</si>
  <si>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</si>
  <si>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</si>
  <si>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</si>
  <si>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</si>
  <si>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</si>
  <si>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</si>
  <si>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</si>
  <si>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</si>
  <si>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</si>
  <si>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</si>
  <si>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</si>
  <si>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</si>
  <si>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</si>
  <si>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</si>
  <si>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</si>
  <si>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</si>
  <si>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</si>
  <si>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</si>
  <si>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</si>
  <si>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</si>
  <si>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</si>
  <si>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</si>
  <si>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</si>
  <si>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</si>
  <si>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</si>
  <si>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</si>
  <si>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</si>
  <si>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</si>
  <si>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</si>
  <si>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</si>
  <si>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</si>
  <si>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</si>
  <si>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</si>
  <si>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</si>
  <si>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</si>
  <si>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</si>
  <si>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</si>
  <si>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</si>
  <si>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</si>
  <si>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</si>
  <si>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</si>
  <si>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</si>
  <si>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</si>
  <si>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</si>
  <si>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</si>
  <si>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</si>
  <si>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</si>
  <si>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</si>
  <si>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</si>
  <si>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</si>
  <si>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</si>
  <si>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</si>
  <si>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</si>
  <si>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</si>
  <si>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</si>
  <si>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</si>
  <si>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</si>
  <si>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</si>
  <si>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</si>
  <si>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</si>
  <si>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</si>
  <si>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</si>
  <si>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</si>
  <si>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</si>
  <si>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</si>
  <si>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</si>
  <si>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</si>
  <si>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</si>
  <si>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</si>
  <si>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</si>
  <si>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</si>
  <si>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</si>
  <si>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</si>
  <si>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</si>
  <si>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</si>
  <si>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</si>
  <si>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</si>
  <si>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</si>
  <si>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</si>
  <si>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</si>
  <si>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</si>
  <si>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</si>
  <si>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</si>
  <si>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</si>
  <si>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</si>
  <si>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</si>
  <si>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</si>
  <si>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</si>
  <si>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</si>
  <si>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</si>
  <si>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</si>
  <si>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</si>
  <si>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</si>
  <si>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</si>
  <si>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</si>
  <si>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</si>
  <si>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</si>
  <si>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</si>
  <si>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</si>
  <si>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</si>
  <si>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</si>
  <si>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</si>
  <si>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</si>
  <si>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</si>
  <si>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</si>
  <si>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</si>
  <si>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</si>
  <si>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</si>
  <si>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</si>
  <si>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</si>
  <si>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</si>
  <si>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</si>
  <si>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</si>
  <si>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</si>
  <si>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</si>
  <si>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</si>
  <si>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</si>
  <si>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</si>
  <si>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</si>
  <si>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</si>
  <si>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</si>
  <si>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</si>
  <si>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</si>
  <si>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</si>
  <si>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</si>
  <si>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</si>
  <si>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</si>
  <si>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</si>
  <si>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</si>
  <si>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</si>
  <si>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</si>
  <si>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</si>
  <si>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</si>
  <si>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</si>
  <si>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</si>
  <si>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</si>
  <si>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</si>
  <si>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</si>
  <si>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</si>
  <si>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</si>
  <si>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</si>
  <si>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</si>
  <si>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</si>
  <si>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</si>
  <si>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</si>
  <si>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</si>
  <si>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</si>
  <si>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</si>
  <si>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</si>
  <si>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</si>
  <si>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</si>
  <si>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</si>
  <si>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</si>
  <si>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</si>
  <si>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</si>
  <si>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</si>
  <si>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</si>
  <si>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</si>
  <si>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</si>
  <si>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</si>
  <si>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</si>
  <si>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</si>
  <si>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</si>
  <si>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</si>
  <si>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</si>
  <si>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</si>
  <si>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</si>
  <si>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</si>
  <si>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</si>
  <si>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</si>
  <si>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</si>
  <si>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</si>
  <si>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</si>
  <si>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</si>
  <si>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</si>
  <si>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</si>
  <si>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</si>
  <si>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</si>
  <si>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</si>
  <si>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</si>
  <si>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</si>
  <si>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</si>
  <si>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</si>
  <si>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</si>
  <si>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</si>
  <si>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</si>
  <si>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</si>
  <si>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</si>
  <si>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</si>
  <si>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</si>
  <si>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</si>
  <si>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</si>
  <si>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</si>
  <si>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</si>
  <si>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</si>
  <si>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</si>
  <si>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</si>
  <si>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</si>
  <si>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</si>
  <si>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</si>
  <si>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</si>
  <si>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</si>
  <si>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</si>
  <si>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</si>
  <si>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</si>
  <si>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</si>
  <si>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</si>
  <si>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</si>
  <si>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</si>
  <si>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</si>
  <si>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</si>
  <si>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</si>
  <si>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</si>
  <si>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</si>
  <si>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</si>
  <si>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</si>
  <si>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</si>
  <si>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</si>
  <si>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</si>
  <si>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</si>
  <si>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</si>
  <si>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</si>
  <si>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</si>
  <si>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</si>
  <si>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</si>
  <si>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</si>
  <si>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</si>
  <si>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</si>
  <si>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</si>
  <si>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</si>
  <si>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</si>
  <si>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</si>
  <si>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</si>
  <si>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</si>
  <si>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</si>
  <si>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</si>
  <si>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</si>
  <si>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</si>
  <si>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</si>
  <si>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</si>
  <si>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</si>
  <si>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</si>
  <si>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</si>
  <si>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</si>
  <si>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</si>
  <si>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</si>
  <si>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</si>
  <si>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</si>
  <si>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</si>
  <si>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</si>
  <si>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</si>
  <si>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</si>
  <si>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</si>
  <si>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</si>
  <si>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</si>
  <si>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</si>
  <si>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</si>
  <si>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</si>
  <si>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</si>
  <si>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</si>
  <si>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</si>
  <si>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</si>
  <si>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</si>
  <si>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</si>
  <si>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</si>
  <si>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</si>
  <si>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</si>
  <si>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</si>
  <si>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</si>
  <si>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</si>
  <si>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</si>
  <si>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</si>
  <si>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</si>
  <si>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</si>
  <si>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</si>
  <si>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</si>
  <si>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</si>
  <si>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</si>
  <si>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</si>
  <si>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</si>
  <si>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</si>
  <si>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</si>
  <si>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</si>
  <si>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</si>
  <si>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</si>
  <si>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</si>
  <si>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</si>
  <si>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</si>
  <si>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</si>
  <si>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</si>
  <si>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</si>
  <si>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</si>
  <si>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</si>
  <si>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</si>
  <si>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</si>
  <si>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</si>
  <si>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</si>
  <si>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</si>
  <si>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</si>
  <si>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</si>
  <si>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</si>
  <si>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</si>
  <si>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</si>
  <si>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</si>
  <si>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</si>
  <si>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</si>
  <si>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</si>
  <si>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</si>
  <si>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</si>
  <si>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</si>
  <si>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</si>
  <si>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</si>
  <si>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</si>
  <si>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</si>
  <si>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</si>
  <si>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</si>
  <si>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</si>
  <si>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</si>
  <si>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</si>
  <si>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</si>
  <si>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</si>
  <si>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</si>
  <si>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</si>
  <si>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</si>
  <si>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</si>
  <si>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</si>
  <si>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</si>
  <si>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</si>
  <si>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</si>
  <si>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</si>
  <si>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</si>
  <si>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</si>
  <si>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</si>
  <si>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</si>
  <si>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</si>
  <si>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</si>
  <si>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</si>
  <si>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</si>
  <si>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</si>
  <si>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</si>
  <si>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</si>
  <si>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</si>
  <si>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</si>
  <si>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</si>
  <si>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</si>
  <si>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</si>
  <si>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</si>
  <si>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</si>
  <si>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</si>
  <si>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</si>
  <si>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</si>
  <si>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</si>
  <si>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</si>
  <si>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</si>
  <si>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</si>
  <si>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</si>
  <si>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</si>
  <si>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</si>
  <si>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</si>
  <si>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</si>
  <si>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</si>
  <si>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</si>
  <si>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</si>
  <si>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</si>
  <si>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</si>
  <si>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</si>
  <si>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</si>
  <si>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</si>
  <si>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</si>
  <si>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</si>
  <si>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</si>
  <si>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</si>
  <si>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</si>
  <si>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</si>
  <si>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</si>
  <si>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</si>
  <si>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</si>
  <si>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</si>
  <si>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</si>
  <si>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</si>
  <si>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</si>
  <si>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</si>
  <si>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</si>
  <si>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</si>
  <si>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</si>
  <si>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</si>
  <si>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</si>
  <si>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</si>
  <si>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</si>
  <si>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</si>
  <si>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</si>
  <si>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</si>
  <si>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</si>
  <si>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</si>
  <si>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</si>
  <si>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</si>
  <si>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</si>
  <si>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</si>
  <si>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</si>
  <si>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</si>
  <si>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</si>
  <si>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</si>
  <si>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</si>
  <si>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</si>
  <si>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</si>
  <si>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</si>
  <si>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</si>
  <si>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</si>
  <si>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</si>
  <si>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</si>
  <si>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</si>
  <si>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</si>
  <si>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</si>
  <si>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</si>
  <si>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</si>
  <si>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</si>
  <si>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</si>
  <si>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</si>
  <si>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</si>
  <si>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</si>
  <si>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</si>
  <si>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</si>
  <si>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</si>
  <si>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</si>
  <si>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</si>
  <si>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</si>
  <si>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</si>
  <si>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</si>
  <si>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</si>
  <si>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</si>
  <si>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</si>
  <si>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</si>
  <si>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</si>
  <si>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</si>
  <si>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</si>
  <si>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</si>
  <si>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</si>
  <si>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</si>
  <si>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</si>
  <si>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</si>
  <si>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</si>
  <si>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</si>
  <si>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</si>
  <si>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</si>
  <si>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</si>
  <si>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</si>
  <si>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</si>
  <si>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</si>
  <si>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</si>
  <si>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</si>
  <si>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</si>
  <si>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</si>
  <si>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</si>
  <si>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</si>
  <si>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</si>
  <si>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</si>
  <si>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</si>
  <si>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</si>
  <si>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</si>
  <si>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</si>
  <si>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</si>
  <si>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</si>
  <si>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</si>
  <si>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</si>
  <si>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</si>
  <si>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</si>
  <si>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</si>
  <si>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</si>
  <si>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</si>
  <si>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</si>
  <si>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</si>
  <si>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</si>
  <si>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</si>
  <si>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</si>
  <si>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</si>
  <si>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</si>
  <si>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</si>
  <si>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</si>
  <si>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</si>
  <si>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</si>
  <si>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</si>
  <si>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</si>
  <si>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</si>
  <si>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</si>
  <si>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</si>
  <si>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</si>
  <si>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</si>
  <si>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</si>
  <si>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</si>
  <si>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</si>
  <si>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</si>
  <si>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</si>
  <si>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</si>
  <si>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</si>
  <si>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</si>
  <si>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</si>
  <si>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</si>
  <si>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</si>
  <si>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</si>
  <si>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</si>
  <si>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</si>
  <si>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</si>
  <si>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</si>
  <si>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</si>
  <si>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</si>
  <si>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</si>
  <si>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</si>
  <si>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</si>
  <si>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</si>
  <si>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</si>
  <si>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</si>
  <si>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</si>
  <si>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</si>
  <si>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</si>
  <si>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</si>
  <si>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</si>
  <si>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</si>
  <si>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</si>
  <si>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</si>
  <si>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</si>
  <si>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</si>
  <si>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</si>
  <si>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</si>
  <si>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</si>
  <si>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</si>
  <si>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</si>
  <si>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</si>
  <si>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</si>
  <si>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</si>
  <si>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</si>
  <si>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</si>
  <si>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</si>
  <si>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</si>
  <si>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</si>
  <si>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</si>
  <si>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</si>
  <si>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</si>
  <si>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</si>
  <si>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</si>
  <si>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</si>
  <si>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</si>
  <si>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</si>
  <si>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</si>
  <si>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</si>
  <si>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</si>
  <si>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</si>
  <si>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</si>
  <si>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</si>
  <si>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</si>
  <si>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</si>
  <si>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</si>
  <si>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</si>
  <si>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</si>
  <si>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</si>
  <si>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</si>
  <si>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</si>
  <si>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</si>
  <si>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</si>
  <si>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</si>
  <si>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</si>
  <si>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</si>
  <si>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</si>
  <si>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</si>
  <si>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</si>
  <si>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</si>
  <si>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</si>
  <si>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</si>
  <si>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</si>
  <si>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</si>
  <si>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</si>
  <si>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</si>
  <si>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</si>
  <si>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</si>
  <si>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</si>
  <si>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</si>
  <si>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</si>
  <si>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</si>
  <si>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</si>
  <si>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</si>
  <si>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</si>
  <si>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</si>
  <si>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</si>
  <si>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</si>
  <si>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</si>
  <si>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</si>
  <si>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</si>
  <si>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</si>
  <si>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</si>
  <si>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</si>
  <si>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</si>
  <si>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</si>
  <si>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</si>
  <si>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</si>
  <si>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</si>
  <si>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</si>
  <si>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</si>
  <si>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</si>
  <si>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</si>
  <si>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</si>
  <si>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</si>
  <si>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</si>
  <si>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</si>
  <si>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</si>
  <si>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</si>
  <si>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</si>
  <si>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</si>
  <si>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</si>
  <si>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</si>
  <si>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</si>
  <si>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</si>
  <si>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</si>
  <si>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</si>
  <si>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</si>
  <si>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</si>
  <si>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</si>
  <si>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</si>
  <si>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</si>
  <si>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</si>
  <si>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</si>
  <si>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</si>
  <si>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</si>
  <si>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</si>
  <si>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</si>
  <si>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</si>
  <si>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</si>
  <si>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</si>
  <si>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</si>
  <si>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</si>
  <si>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</si>
  <si>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</si>
  <si>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</si>
  <si>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</si>
  <si>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</si>
  <si>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</si>
  <si>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</si>
  <si>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</si>
  <si>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</si>
  <si>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</si>
  <si>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</si>
  <si>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</si>
  <si>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</si>
  <si>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</si>
  <si>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</si>
  <si>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</si>
  <si>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</si>
  <si>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</si>
  <si>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</si>
  <si>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</si>
  <si>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</si>
  <si>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</si>
  <si>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</si>
  <si>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</si>
  <si>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</si>
  <si>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</si>
  <si>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</si>
  <si>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</si>
  <si>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</si>
  <si>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</si>
  <si>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</si>
  <si>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</si>
  <si>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</si>
  <si>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</si>
  <si>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</si>
  <si>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</si>
  <si>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</si>
  <si>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</si>
  <si>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</si>
  <si>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</si>
  <si>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</si>
  <si>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</si>
  <si>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</si>
  <si>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</si>
  <si>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</si>
  <si>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</si>
  <si>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</si>
  <si>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</si>
  <si>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</si>
  <si>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</si>
  <si>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</si>
  <si>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</si>
  <si>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</si>
  <si>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</si>
  <si>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</si>
  <si>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</si>
  <si>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</si>
  <si>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</si>
  <si>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</si>
  <si>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</si>
  <si>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</si>
  <si>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</si>
  <si>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</si>
  <si>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</si>
  <si>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</si>
  <si>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</si>
  <si>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</si>
  <si>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</si>
  <si>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</si>
  <si>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</si>
  <si>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</si>
  <si>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</si>
  <si>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</si>
  <si>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</si>
  <si>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</si>
  <si>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</si>
  <si>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</si>
  <si>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</si>
  <si>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</si>
  <si>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</si>
  <si>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</si>
  <si>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</si>
  <si>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</si>
  <si>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</si>
  <si>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</si>
  <si>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</si>
  <si>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</si>
  <si>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</si>
  <si>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</si>
  <si>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</si>
  <si>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</si>
  <si>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</si>
  <si>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</si>
  <si>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</si>
  <si>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</si>
  <si>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</si>
  <si>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</si>
  <si>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</si>
  <si>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</si>
  <si>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</si>
  <si>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</si>
  <si>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</si>
  <si>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</si>
  <si>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</si>
  <si>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</si>
  <si>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</si>
  <si>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</si>
  <si>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</si>
  <si>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</si>
  <si>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</si>
  <si>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</si>
  <si>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</si>
  <si>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</si>
  <si>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</si>
  <si>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</si>
  <si>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</si>
  <si>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</si>
  <si>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</si>
  <si>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</si>
  <si>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</si>
  <si>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</si>
  <si>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</si>
  <si>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</si>
  <si>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</si>
  <si>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</si>
  <si>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</si>
  <si>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</si>
  <si>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</si>
  <si>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</si>
  <si>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</si>
  <si>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</si>
  <si>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</si>
  <si>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</si>
  <si>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</si>
  <si>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</si>
  <si>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</si>
  <si>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</si>
  <si>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</si>
  <si>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</si>
  <si>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</si>
  <si>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</si>
  <si>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</si>
  <si>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</si>
  <si>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</si>
  <si>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</si>
  <si>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</si>
  <si>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</si>
  <si>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</si>
  <si>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</si>
  <si>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</si>
  <si>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</si>
  <si>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</si>
  <si>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</si>
  <si>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</si>
  <si>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</si>
  <si>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</si>
  <si>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</si>
  <si>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</si>
  <si>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</si>
  <si>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</si>
  <si>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</si>
  <si>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</si>
  <si>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</si>
  <si>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</si>
  <si>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</si>
  <si>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</si>
  <si>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</si>
  <si>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</si>
  <si>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</si>
  <si>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</si>
  <si>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</si>
  <si>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</si>
  <si>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</si>
  <si>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</si>
  <si>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</si>
  <si>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</si>
  <si>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</si>
  <si>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</si>
  <si>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</si>
  <si>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</si>
  <si>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</si>
  <si>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</si>
  <si>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</si>
  <si>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</si>
  <si>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</si>
  <si>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</si>
  <si>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</si>
  <si>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</si>
  <si>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</si>
  <si>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</si>
  <si>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</si>
  <si>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</si>
  <si>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</si>
  <si>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</si>
  <si>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</si>
  <si>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</si>
  <si>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</si>
  <si>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</si>
  <si>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</si>
  <si>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</si>
  <si>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</si>
  <si>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</si>
  <si>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</si>
  <si>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</si>
  <si>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</si>
  <si>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</si>
  <si>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</si>
  <si>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</si>
  <si>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</si>
  <si>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</si>
  <si>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</si>
  <si>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</si>
  <si>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</si>
  <si>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</si>
  <si>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</si>
  <si>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</si>
  <si>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</si>
  <si>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</si>
  <si>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</si>
  <si>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</si>
  <si>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</si>
  <si>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</si>
  <si>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</si>
  <si>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</si>
  <si>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</si>
  <si>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</si>
  <si>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</si>
  <si>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</si>
  <si>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</si>
  <si>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</si>
  <si>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</si>
  <si>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</si>
  <si>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</si>
  <si>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</si>
  <si>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</si>
  <si>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</si>
  <si>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</si>
  <si>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</si>
  <si>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</si>
  <si>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</si>
  <si>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</si>
  <si>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</si>
  <si>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</si>
  <si>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</si>
  <si>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</si>
  <si>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</si>
  <si>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</si>
  <si>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</si>
  <si>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</si>
  <si>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</si>
  <si>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</si>
  <si>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</si>
  <si>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</si>
  <si>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</si>
  <si>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</si>
  <si>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</si>
  <si>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</si>
  <si>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</si>
  <si>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</si>
  <si>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</si>
  <si>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</si>
  <si>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</si>
  <si>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</si>
  <si>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</si>
  <si>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</si>
  <si>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</si>
  <si>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</si>
  <si>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</si>
  <si>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</si>
  <si>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</si>
  <si>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</si>
  <si>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</si>
  <si>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</si>
  <si>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</si>
  <si>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</si>
  <si>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</si>
  <si>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</si>
  <si>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</si>
  <si>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</si>
  <si>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</si>
  <si>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</si>
  <si>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</si>
  <si>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</si>
  <si>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</si>
  <si>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</si>
  <si>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</si>
  <si>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</si>
  <si>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</si>
  <si>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</si>
  <si>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</si>
  <si>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</si>
  <si>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</si>
  <si>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</si>
  <si>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</si>
  <si>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</si>
  <si>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</si>
  <si>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</si>
  <si>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</si>
  <si>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</si>
  <si>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</si>
  <si>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</si>
  <si>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</si>
  <si>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</si>
  <si>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</si>
  <si>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</si>
  <si>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</si>
  <si>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</si>
  <si>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</si>
  <si>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</si>
  <si>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</si>
  <si>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</si>
  <si>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</si>
  <si>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</si>
  <si>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</si>
  <si>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</si>
  <si>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</si>
  <si>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</si>
  <si>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</si>
  <si>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</si>
  <si>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</si>
  <si>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</si>
  <si>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</si>
  <si>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</si>
  <si>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</si>
  <si>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</si>
  <si>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</si>
  <si>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</si>
  <si>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</si>
  <si>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</si>
  <si>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</si>
  <si>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</si>
  <si>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</si>
  <si>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</si>
  <si>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</si>
  <si>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</si>
  <si>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</si>
  <si>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</si>
  <si>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</si>
  <si>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</si>
  <si>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</si>
  <si>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</si>
  <si>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</si>
  <si>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</si>
  <si>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</si>
  <si>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</si>
  <si>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</si>
  <si>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</si>
  <si>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</si>
  <si>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</si>
  <si>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</si>
  <si>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</si>
  <si>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</si>
  <si>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</si>
  <si>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</si>
  <si>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</si>
  <si>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</si>
  <si>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</si>
  <si>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</si>
  <si>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</si>
  <si>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</si>
  <si>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</si>
  <si>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</si>
  <si>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</si>
  <si>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</si>
  <si>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</si>
  <si>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</si>
  <si>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</si>
  <si>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</si>
  <si>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</si>
  <si>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</si>
  <si>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</si>
  <si>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</si>
  <si>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</si>
  <si>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</si>
  <si>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</si>
  <si>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</si>
  <si>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</si>
  <si>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</si>
  <si>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</si>
  <si>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</si>
  <si>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</si>
  <si>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</si>
  <si>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</si>
  <si>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</si>
  <si>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</si>
  <si>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</si>
  <si>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</si>
  <si>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</si>
  <si>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</si>
  <si>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</si>
  <si>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</si>
  <si>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</si>
  <si>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</si>
  <si>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</si>
  <si>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</si>
  <si>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</si>
  <si>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</si>
  <si>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</si>
  <si>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</si>
  <si>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</si>
  <si>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</si>
  <si>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</si>
  <si>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</si>
  <si>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</si>
  <si>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</si>
  <si>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</si>
  <si>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</si>
  <si>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</si>
  <si>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</si>
  <si>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</si>
  <si>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</si>
  <si>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</si>
  <si>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</si>
  <si>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</si>
  <si>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</si>
  <si>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</si>
  <si>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</si>
  <si>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</si>
  <si>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</si>
  <si>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</si>
  <si>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</si>
  <si>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</si>
  <si>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</si>
  <si>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</si>
  <si>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</si>
  <si>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</si>
  <si>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</si>
  <si>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</si>
  <si>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</si>
  <si>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</si>
  <si>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</si>
  <si>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</si>
  <si>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</si>
  <si>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</si>
  <si>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</si>
  <si>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</si>
  <si>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</si>
  <si>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</si>
  <si>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</si>
  <si>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</si>
  <si>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</si>
  <si>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</si>
  <si>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</si>
  <si>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</si>
  <si>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</si>
  <si>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</si>
  <si>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</si>
  <si>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</si>
  <si>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</si>
  <si>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</si>
  <si>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</si>
  <si>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</si>
  <si>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</si>
  <si>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</si>
  <si>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</si>
  <si>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</si>
  <si>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</si>
  <si>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</si>
  <si>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</si>
  <si>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</si>
  <si>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</si>
  <si>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</si>
  <si>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</si>
  <si>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</si>
  <si>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</si>
  <si>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</si>
  <si>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</si>
  <si>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</si>
  <si>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</si>
  <si>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</si>
  <si>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</si>
  <si>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</si>
  <si>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</si>
  <si>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</si>
  <si>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</si>
  <si>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</si>
  <si>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</si>
  <si>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</si>
  <si>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</si>
  <si>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</si>
  <si>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</si>
  <si>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</si>
  <si>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</si>
  <si>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</si>
  <si>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</si>
  <si>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</si>
  <si>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</si>
  <si>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</si>
  <si>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</si>
  <si>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</si>
  <si>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</si>
  <si>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</si>
  <si>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</si>
  <si>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</si>
  <si>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</si>
  <si>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</si>
  <si>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</si>
  <si>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</si>
  <si>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</si>
  <si>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</si>
  <si>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</si>
  <si>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</si>
  <si>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</si>
  <si>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</si>
  <si>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</si>
  <si>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</si>
  <si>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</si>
  <si>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</si>
  <si>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</si>
  <si>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</si>
  <si>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</si>
  <si>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</si>
  <si>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</si>
  <si>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</si>
  <si>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</si>
  <si>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</si>
  <si>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</si>
  <si>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</si>
  <si>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</si>
  <si>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</si>
  <si>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</si>
  <si>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</si>
  <si>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</si>
  <si>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</si>
  <si>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</si>
  <si>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</si>
  <si>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</si>
  <si>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</si>
  <si>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</si>
  <si>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</si>
  <si>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</si>
  <si>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</si>
  <si>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</si>
  <si>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</si>
  <si>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</si>
  <si>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</si>
  <si>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</si>
  <si>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</si>
  <si>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</si>
  <si>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</si>
  <si>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</si>
  <si>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</si>
  <si>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</si>
  <si>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</si>
  <si>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</si>
  <si>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</si>
  <si>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</si>
  <si>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</si>
  <si>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</si>
  <si>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</si>
  <si>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</si>
  <si>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</si>
  <si>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</si>
  <si>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</si>
  <si>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</si>
  <si>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</si>
  <si>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</si>
  <si>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</si>
  <si>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</si>
  <si>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</si>
  <si>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</si>
  <si>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</si>
  <si>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</si>
  <si>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</si>
  <si>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</si>
  <si>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</si>
  <si>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</si>
  <si>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</si>
  <si>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</si>
  <si>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</si>
  <si>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</si>
  <si>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</si>
  <si>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</si>
  <si>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</si>
  <si>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</si>
  <si>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</si>
  <si>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</si>
  <si>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</si>
  <si>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</si>
  <si>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</si>
  <si>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</si>
  <si>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</si>
  <si>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</si>
  <si>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</si>
  <si>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</si>
  <si>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</si>
  <si>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</si>
  <si>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</si>
  <si>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</si>
  <si>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</si>
  <si>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</si>
  <si>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</si>
  <si>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</si>
  <si>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</si>
  <si>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</si>
  <si>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</si>
  <si>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</si>
  <si>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</si>
  <si>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</si>
  <si>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</si>
  <si>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</si>
  <si>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</si>
  <si>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</si>
  <si>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</si>
  <si>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</si>
  <si>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</si>
  <si>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</si>
  <si>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</si>
  <si>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</si>
  <si>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</si>
  <si>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</si>
  <si>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</si>
  <si>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</si>
  <si>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</si>
  <si>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</si>
  <si>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</si>
  <si>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</si>
  <si>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</si>
  <si>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</si>
  <si>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</si>
  <si>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</si>
  <si>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</si>
  <si>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</si>
  <si>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</si>
  <si>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</si>
  <si>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</si>
  <si>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</si>
  <si>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</si>
  <si>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</si>
  <si>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</si>
  <si>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</si>
  <si>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</si>
  <si>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</si>
  <si>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</si>
  <si>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</si>
  <si>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</si>
  <si>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</si>
  <si>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</si>
  <si>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</si>
  <si>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</si>
  <si>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</si>
  <si>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</si>
  <si>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</si>
  <si>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</si>
  <si>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</si>
  <si>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</si>
  <si>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</si>
  <si>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</si>
  <si>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</si>
  <si>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</si>
  <si>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</si>
  <si>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</si>
  <si>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</si>
  <si>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</si>
  <si>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</si>
  <si>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</si>
  <si>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</si>
  <si>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</si>
  <si>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</si>
  <si>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</si>
  <si>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</si>
  <si>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</si>
  <si>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</si>
  <si>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</si>
  <si>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</si>
  <si>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</si>
  <si>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</si>
  <si>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</si>
  <si>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</si>
  <si>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</si>
  <si>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</si>
  <si>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</si>
  <si>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</si>
  <si>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</si>
  <si>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</si>
  <si>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</si>
  <si>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</si>
  <si>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</si>
  <si>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</si>
  <si>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</si>
  <si>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</si>
  <si>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</si>
  <si>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</si>
  <si>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</si>
  <si>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</si>
  <si>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</si>
  <si>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</si>
  <si>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</si>
  <si>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</si>
  <si>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</si>
  <si>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</si>
  <si>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</si>
  <si>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</si>
  <si>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</si>
  <si>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</si>
  <si>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</si>
  <si>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</si>
  <si>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</si>
  <si>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</si>
  <si>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</si>
  <si>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</si>
  <si>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</si>
  <si>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</si>
  <si>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</si>
  <si>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</si>
  <si>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</si>
  <si>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</si>
  <si>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</si>
  <si>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</si>
  <si>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</si>
  <si>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</si>
  <si>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</si>
  <si>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</si>
  <si>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</si>
  <si>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</si>
  <si>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</si>
  <si>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</si>
  <si>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</si>
  <si>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</si>
  <si>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</si>
  <si>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</si>
  <si>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</si>
  <si>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</si>
  <si>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</si>
  <si>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</si>
  <si>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</si>
  <si>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</si>
  <si>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</si>
  <si>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</si>
  <si>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</si>
  <si>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</si>
  <si>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</si>
  <si>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</si>
  <si>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</si>
  <si>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</si>
  <si>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</si>
  <si>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</si>
  <si>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</si>
  <si>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</si>
  <si>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</si>
  <si>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</si>
  <si>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</si>
  <si>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</si>
  <si>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</si>
  <si>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</si>
  <si>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</si>
  <si>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</si>
  <si>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</si>
  <si>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</si>
  <si>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</si>
  <si>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</si>
  <si>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</si>
  <si>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</si>
  <si>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</si>
  <si>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</si>
  <si>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</si>
  <si>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</si>
  <si>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</si>
  <si>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</si>
  <si>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</si>
  <si>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</si>
  <si>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</si>
  <si>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</si>
  <si>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</si>
  <si>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</si>
  <si>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</si>
  <si>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</si>
  <si>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</si>
  <si>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</si>
  <si>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</si>
  <si>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</si>
  <si>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</si>
  <si>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</si>
  <si>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</si>
  <si>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</si>
  <si>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</si>
  <si>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</si>
  <si>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</si>
  <si>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</si>
  <si>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</si>
  <si>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</si>
  <si>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</si>
  <si>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</si>
  <si>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</si>
  <si>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</si>
  <si>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</si>
  <si>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</si>
  <si>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</si>
  <si>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</si>
  <si>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</si>
  <si>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</si>
  <si>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</si>
  <si>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</si>
  <si>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</si>
  <si>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</si>
  <si>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</si>
  <si>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</si>
  <si>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</si>
  <si>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</si>
  <si>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</si>
  <si>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</si>
  <si>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</si>
  <si>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</si>
  <si>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</si>
  <si>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</si>
  <si>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</si>
  <si>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</si>
  <si>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</si>
  <si>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</si>
  <si>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</si>
  <si>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</si>
  <si>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</si>
  <si>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</si>
  <si>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</si>
  <si>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</si>
  <si>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</si>
  <si>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</si>
  <si>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</si>
  <si>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</si>
  <si>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</si>
  <si>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</si>
  <si>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</si>
  <si>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</si>
  <si>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</si>
  <si>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</si>
  <si>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</si>
  <si>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</si>
  <si>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</si>
  <si>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</si>
  <si>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</si>
  <si>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</si>
  <si>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</si>
  <si>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</si>
  <si>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</si>
  <si>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</si>
  <si>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</si>
  <si>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</si>
  <si>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</si>
  <si>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</si>
  <si>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</si>
  <si>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</si>
  <si>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</si>
  <si>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</si>
  <si>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</si>
  <si>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</si>
  <si>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</si>
  <si>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</si>
  <si>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</si>
  <si>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</si>
  <si>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</si>
  <si>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</si>
  <si>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</si>
  <si>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</si>
  <si>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</si>
  <si>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</si>
  <si>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</si>
  <si>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</si>
  <si>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</si>
  <si>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</si>
  <si>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</si>
  <si>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</si>
  <si>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</si>
  <si>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</si>
  <si>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</si>
  <si>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</si>
  <si>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</si>
  <si>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</si>
  <si>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</si>
  <si>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</si>
  <si>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</si>
  <si>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</si>
  <si>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</si>
  <si>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</si>
  <si>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</si>
  <si>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</si>
  <si>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</si>
  <si>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</si>
  <si>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</si>
  <si>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</si>
  <si>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</si>
  <si>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</si>
  <si>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</si>
  <si>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</si>
  <si>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</si>
  <si>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</si>
  <si>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</si>
  <si>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</si>
  <si>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</si>
  <si>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</si>
  <si>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</si>
  <si>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</si>
  <si>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</si>
  <si>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</si>
  <si>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</si>
  <si>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</si>
  <si>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</si>
  <si>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</si>
  <si>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</si>
  <si>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</si>
  <si>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</si>
  <si>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</si>
  <si>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</si>
  <si>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</si>
  <si>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</si>
  <si>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</si>
  <si>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</si>
  <si>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</si>
  <si>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</si>
  <si>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</si>
  <si>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</si>
  <si>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</si>
  <si>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</si>
  <si>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</si>
  <si>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</si>
  <si>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</si>
  <si>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</si>
  <si>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</si>
  <si>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</si>
  <si>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</si>
  <si>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</si>
  <si>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</si>
  <si>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</si>
  <si>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</si>
  <si>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</si>
  <si>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</si>
  <si>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</si>
  <si>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</si>
  <si>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</si>
  <si>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</si>
  <si>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</si>
  <si>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</si>
  <si>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</si>
  <si>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</si>
  <si>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</si>
  <si>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</si>
  <si>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</si>
  <si>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</si>
  <si>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</si>
  <si>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</si>
  <si>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</si>
  <si>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</si>
  <si>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</si>
  <si>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</si>
  <si>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</si>
  <si>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</si>
  <si>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</si>
  <si>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</si>
  <si>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</si>
  <si>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</si>
  <si>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</si>
  <si>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</si>
  <si>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</si>
  <si>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</si>
  <si>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</si>
  <si>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</si>
  <si>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</si>
  <si>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</si>
  <si>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</si>
  <si>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</si>
  <si>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</si>
  <si>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</si>
  <si>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</si>
  <si>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</si>
  <si>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</si>
  <si>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</si>
  <si>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</si>
  <si>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</si>
  <si>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</si>
  <si>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</si>
  <si>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</si>
  <si>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</si>
  <si>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</si>
  <si>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</si>
  <si>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</si>
  <si>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</si>
  <si>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</si>
  <si>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</si>
  <si>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</si>
  <si>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</si>
  <si>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</si>
  <si>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</si>
  <si>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</si>
  <si>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</si>
  <si>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</si>
  <si>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</si>
  <si>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</si>
  <si>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</si>
  <si>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</si>
  <si>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</si>
  <si>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</si>
  <si>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</si>
  <si>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</si>
  <si>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</si>
  <si>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</si>
  <si>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</si>
  <si>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</si>
  <si>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</si>
  <si>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</si>
  <si>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</si>
  <si>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</si>
  <si>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</si>
  <si>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</si>
  <si>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</si>
  <si>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</si>
  <si>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</si>
  <si>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</si>
  <si>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</si>
  <si>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</si>
  <si>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</si>
  <si>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</si>
  <si>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</si>
  <si>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</si>
  <si>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</si>
  <si>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</si>
  <si>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</si>
  <si>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</si>
  <si>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</si>
  <si>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</si>
  <si>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</si>
  <si>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</si>
  <si>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</si>
  <si>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</si>
  <si>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</si>
  <si>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</si>
  <si>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</si>
  <si>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</si>
  <si>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</si>
  <si>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</si>
  <si>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</si>
  <si>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</si>
  <si>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</si>
  <si>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</si>
  <si>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</si>
  <si>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</si>
  <si>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</si>
  <si>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</si>
  <si>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</si>
  <si>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</si>
  <si>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</si>
  <si>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</si>
  <si>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</si>
  <si>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</si>
  <si>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</si>
  <si>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</si>
  <si>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</si>
  <si>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</si>
  <si>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</si>
  <si>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</si>
  <si>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</si>
  <si>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</si>
  <si>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</si>
  <si>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</si>
  <si>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</si>
  <si>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</si>
  <si>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</si>
  <si>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</si>
  <si>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</si>
  <si>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</si>
  <si>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</si>
  <si>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</si>
  <si>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</si>
  <si>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</si>
  <si>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</si>
  <si>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</si>
  <si>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</si>
  <si>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</si>
  <si>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</si>
  <si>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</si>
  <si>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</si>
  <si>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</si>
  <si>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</si>
  <si>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</si>
  <si>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</si>
  <si>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</si>
  <si>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</si>
  <si>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</si>
  <si>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</si>
  <si>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</si>
  <si>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</si>
  <si>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</si>
  <si>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</si>
  <si>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</si>
  <si>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</si>
  <si>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</si>
  <si>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</si>
  <si>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</si>
  <si>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</si>
  <si>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</si>
  <si>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</si>
  <si>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</si>
  <si>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</si>
  <si>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</si>
  <si>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</si>
  <si>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</si>
  <si>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</si>
  <si>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</si>
  <si>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</si>
  <si>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</si>
  <si>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</si>
  <si>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</si>
  <si>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</si>
  <si>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</si>
  <si>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</si>
  <si>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</si>
  <si>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</si>
  <si>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</si>
  <si>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</si>
  <si>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</si>
  <si>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</si>
  <si>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</si>
  <si>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</si>
  <si>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</si>
  <si>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</si>
  <si>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</si>
  <si>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</si>
  <si>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</si>
  <si>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</si>
  <si>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</si>
  <si>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</si>
  <si>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</si>
  <si>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</si>
  <si>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</si>
  <si>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</si>
  <si>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</si>
  <si>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</si>
  <si>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</si>
  <si>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</si>
  <si>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</si>
  <si>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</si>
  <si>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</si>
  <si>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</si>
  <si>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</si>
  <si>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</si>
  <si>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</si>
  <si>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</si>
  <si>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</si>
  <si>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</si>
  <si>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</si>
  <si>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</si>
  <si>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</si>
  <si>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</si>
  <si>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</si>
  <si>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</si>
  <si>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</si>
  <si>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</si>
  <si>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</si>
  <si>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</si>
  <si>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</si>
  <si>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</si>
  <si>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</si>
  <si>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</si>
  <si>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</si>
  <si>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</si>
  <si>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</si>
  <si>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</si>
  <si>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</si>
  <si>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</si>
  <si>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</si>
  <si>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</si>
  <si>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</si>
  <si>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</si>
  <si>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</si>
  <si>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</si>
  <si>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</si>
  <si>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</si>
  <si>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</si>
  <si>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</si>
  <si>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</si>
  <si>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</si>
  <si>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</si>
  <si>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</si>
  <si>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</si>
  <si>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</si>
  <si>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</si>
  <si>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</si>
  <si>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</si>
  <si>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</si>
  <si>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</si>
  <si>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</si>
  <si>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</si>
  <si>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</si>
  <si>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</si>
  <si>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</si>
  <si>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</si>
  <si>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</si>
  <si>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</si>
  <si>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</si>
  <si>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</si>
  <si>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</si>
  <si>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</si>
  <si>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</si>
  <si>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</si>
  <si>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</si>
  <si>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</si>
  <si>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</si>
  <si>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</si>
  <si>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</si>
  <si>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</si>
  <si>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</si>
  <si>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</si>
  <si>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</si>
  <si>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</si>
  <si>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</si>
  <si>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</si>
  <si>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</si>
  <si>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</si>
  <si>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</si>
  <si>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</si>
  <si>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</si>
  <si>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</si>
  <si>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</si>
  <si>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</si>
  <si>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</si>
  <si>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</si>
  <si>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</si>
  <si>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</si>
  <si>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</si>
  <si>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</si>
  <si>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</si>
  <si>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</si>
  <si>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</si>
  <si>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</si>
  <si>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</si>
  <si>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</si>
  <si>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</si>
  <si>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</si>
  <si>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</si>
  <si>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</si>
  <si>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</si>
  <si>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</si>
  <si>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</si>
  <si>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</si>
  <si>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</si>
  <si>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</si>
  <si>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</si>
  <si>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</si>
  <si>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</si>
  <si>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</si>
  <si>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</si>
  <si>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</si>
  <si>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</si>
  <si>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</si>
  <si>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</si>
  <si>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</si>
  <si>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</si>
  <si>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</si>
  <si>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</si>
  <si>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</si>
  <si>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</si>
  <si>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</si>
  <si>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</si>
  <si>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</si>
  <si>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</si>
  <si>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</si>
  <si>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</si>
  <si>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</si>
  <si>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</si>
  <si>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</si>
  <si>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</si>
  <si>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</si>
  <si>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</si>
  <si>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</si>
  <si>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</si>
  <si>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</si>
  <si>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</si>
  <si>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</si>
  <si>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</si>
  <si>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</si>
  <si>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</si>
  <si>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</si>
  <si>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</si>
  <si>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</si>
  <si>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</si>
  <si>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</si>
  <si>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</si>
  <si>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</si>
  <si>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</si>
  <si>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</si>
  <si>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</si>
  <si>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</si>
  <si>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</si>
  <si>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</si>
  <si>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</si>
  <si>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</si>
  <si>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</si>
  <si>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</si>
  <si>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</si>
  <si>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</si>
  <si>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</si>
  <si>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</si>
  <si>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</si>
  <si>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</si>
  <si>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</si>
  <si>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</si>
  <si>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</si>
  <si>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</si>
  <si>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</si>
  <si>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</si>
  <si>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</si>
  <si>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</si>
  <si>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</si>
  <si>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</si>
  <si>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</si>
  <si>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</si>
  <si>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</si>
  <si>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</si>
  <si>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</si>
  <si>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</si>
  <si>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</si>
  <si>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</si>
  <si>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</si>
  <si>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</si>
  <si>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</si>
  <si>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</si>
  <si>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</si>
  <si>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</si>
  <si>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</si>
  <si>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</si>
  <si>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</si>
  <si>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</si>
  <si>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</si>
  <si>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</si>
  <si>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</si>
  <si>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</si>
  <si>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</si>
  <si>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</si>
  <si>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</si>
  <si>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</si>
  <si>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</si>
  <si>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</si>
  <si>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</si>
  <si>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</si>
  <si>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</si>
  <si>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</si>
  <si>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</si>
  <si>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</si>
  <si>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</si>
  <si>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</si>
  <si>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</si>
  <si>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</si>
  <si>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</si>
  <si>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</si>
  <si>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</si>
  <si>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</si>
  <si>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</si>
  <si>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</si>
  <si>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</si>
  <si>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</si>
  <si>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</si>
  <si>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</si>
  <si>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</si>
  <si>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</si>
  <si>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</si>
  <si>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</si>
  <si>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</si>
  <si>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</si>
  <si>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</si>
  <si>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</si>
  <si>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</si>
  <si>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</si>
  <si>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</si>
  <si>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</si>
  <si>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</si>
  <si>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</si>
  <si>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</si>
  <si>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</si>
  <si>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</si>
  <si>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</si>
  <si>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</si>
  <si>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</si>
  <si>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</si>
  <si>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</si>
  <si>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</si>
  <si>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</si>
  <si>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</si>
  <si>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</si>
  <si>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</si>
  <si>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</si>
  <si>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</si>
  <si>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</si>
  <si>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</si>
  <si>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</si>
  <si>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</si>
  <si>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</si>
  <si>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</si>
  <si>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</si>
  <si>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</si>
  <si>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</si>
  <si>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</si>
  <si>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</si>
  <si>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</si>
  <si>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</si>
  <si>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</si>
  <si>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</si>
  <si>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</si>
  <si>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</si>
  <si>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</si>
  <si>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</si>
  <si>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</si>
  <si>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</si>
  <si>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</si>
  <si>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</si>
  <si>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</si>
  <si>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</si>
  <si>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</si>
  <si>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</si>
  <si>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</si>
  <si>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</si>
  <si>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</si>
  <si>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</si>
  <si>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</si>
  <si>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</si>
  <si>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</si>
  <si>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</si>
  <si>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</si>
  <si>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</si>
  <si>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</si>
  <si>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</si>
  <si>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</si>
  <si>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</si>
  <si>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</si>
  <si>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</si>
  <si>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</si>
  <si>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</si>
  <si>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</si>
  <si>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</si>
  <si>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</si>
  <si>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</si>
  <si>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</si>
  <si>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</si>
  <si>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</si>
  <si>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</si>
  <si>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</si>
  <si>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</si>
  <si>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</si>
  <si>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</si>
  <si>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</si>
  <si>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</si>
  <si>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</si>
  <si>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</si>
  <si>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</si>
  <si>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</si>
  <si>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</si>
  <si>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</si>
  <si>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</si>
  <si>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</si>
  <si>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</si>
  <si>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</si>
  <si>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</si>
  <si>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</si>
  <si>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</si>
  <si>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</si>
  <si>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</si>
  <si>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</si>
  <si>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</si>
  <si>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</si>
  <si>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</si>
  <si>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</si>
  <si>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</si>
  <si>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</si>
  <si>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</si>
  <si>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</si>
  <si>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</si>
  <si>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</si>
  <si>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</si>
  <si>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</si>
  <si>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</si>
  <si>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</si>
  <si>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</si>
  <si>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</si>
  <si>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</si>
  <si>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</si>
  <si>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</si>
  <si>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</si>
  <si>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</si>
  <si>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</si>
  <si>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</si>
  <si>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</si>
  <si>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</si>
  <si>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</si>
  <si>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</si>
  <si>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</si>
  <si>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</si>
  <si>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</si>
  <si>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</si>
  <si>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</si>
  <si>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</si>
  <si>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</si>
  <si>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</si>
  <si>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</si>
  <si>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</si>
  <si>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</si>
  <si>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</si>
  <si>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</si>
  <si>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</si>
  <si>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</si>
  <si>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</si>
  <si>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</si>
  <si>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</si>
  <si>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</si>
  <si>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</si>
  <si>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</si>
  <si>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</si>
  <si>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</si>
  <si>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</si>
  <si>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</si>
  <si>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</si>
  <si>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</si>
  <si>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</si>
  <si>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</si>
  <si>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</si>
  <si>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</si>
  <si>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</si>
  <si>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</si>
  <si>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</si>
  <si>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</si>
  <si>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</si>
  <si>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</si>
  <si>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</si>
  <si>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</si>
  <si>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</si>
  <si>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</si>
  <si>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</si>
  <si>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</si>
  <si>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</si>
  <si>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</si>
  <si>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</si>
  <si>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</si>
  <si>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</si>
  <si>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</si>
  <si>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</si>
  <si>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</si>
  <si>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</si>
  <si>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</si>
  <si>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</si>
  <si>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</si>
  <si>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</si>
  <si>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</si>
  <si>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</si>
  <si>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</si>
  <si>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</si>
  <si>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</si>
  <si>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</si>
  <si>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</si>
  <si>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</si>
  <si>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</si>
  <si>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</si>
  <si>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</si>
  <si>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</si>
  <si>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</si>
  <si>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</si>
  <si>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</si>
  <si>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</si>
  <si>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</si>
  <si>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</si>
  <si>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</si>
  <si>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</si>
  <si>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</si>
  <si>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</si>
  <si>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</si>
  <si>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</si>
  <si>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</si>
  <si>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</si>
  <si>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</si>
  <si>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</si>
  <si>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</si>
  <si>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</si>
  <si>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</si>
  <si>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</si>
  <si>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</si>
  <si>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</si>
  <si>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</si>
  <si>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</si>
  <si>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</si>
  <si>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</si>
  <si>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</si>
  <si>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</si>
  <si>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</si>
  <si>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</si>
  <si>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</si>
  <si>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</si>
  <si>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</si>
  <si>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</si>
  <si>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</si>
  <si>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</si>
  <si>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</si>
  <si>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</si>
  <si>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</si>
  <si>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</si>
  <si>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</si>
  <si>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</si>
  <si>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</si>
  <si>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</si>
  <si>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</si>
  <si>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</si>
  <si>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</si>
  <si>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</si>
  <si>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</si>
  <si>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</si>
  <si>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</si>
  <si>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</si>
  <si>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</si>
  <si>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</si>
  <si>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</si>
  <si>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</si>
  <si>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</si>
  <si>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</si>
  <si>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</si>
  <si>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</si>
  <si>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</si>
  <si>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</si>
  <si>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</si>
  <si>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</si>
  <si>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</si>
  <si>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</si>
  <si>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</si>
  <si>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</si>
  <si>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</si>
  <si>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</si>
  <si>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</si>
  <si>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</si>
  <si>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</si>
  <si>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</si>
  <si>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</si>
  <si>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</si>
  <si>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</si>
  <si>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</si>
  <si>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</si>
  <si>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</si>
  <si>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</si>
  <si>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</si>
  <si>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</si>
  <si>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</si>
  <si>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</si>
  <si>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</si>
  <si>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</si>
  <si>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</si>
  <si>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</si>
  <si>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</si>
  <si>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</si>
  <si>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</si>
  <si>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</si>
  <si>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</si>
  <si>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</si>
  <si>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</si>
  <si>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</si>
  <si>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</si>
  <si>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</si>
  <si>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</si>
  <si>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</si>
  <si>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</si>
  <si>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</si>
  <si>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</si>
  <si>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</si>
  <si>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</si>
  <si>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</si>
  <si>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</si>
  <si>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</si>
  <si>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</si>
  <si>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</si>
  <si>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</si>
  <si>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</si>
  <si>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</si>
  <si>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</si>
  <si>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</si>
  <si>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</si>
  <si>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</si>
  <si>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</si>
  <si>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</si>
  <si>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</si>
  <si>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</si>
  <si>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</si>
  <si>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</si>
  <si>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</si>
  <si>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</si>
  <si>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</si>
  <si>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</si>
  <si>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</si>
  <si>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</si>
  <si>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</si>
  <si>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</si>
  <si>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</si>
  <si>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</si>
  <si>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</si>
  <si>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</si>
  <si>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</si>
  <si>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</si>
  <si>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</si>
  <si>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</si>
  <si>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</si>
  <si>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</si>
  <si>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</si>
  <si>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</si>
  <si>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</si>
  <si>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</si>
  <si>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</si>
  <si>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</si>
  <si>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</si>
  <si>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</si>
  <si>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</si>
  <si>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</si>
  <si>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</si>
  <si>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</si>
  <si>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</si>
  <si>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</si>
  <si>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</si>
  <si>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</si>
  <si>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</si>
  <si>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</si>
  <si>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</si>
  <si>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</si>
  <si>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</si>
  <si>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</si>
  <si>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</si>
  <si>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</si>
  <si>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</si>
  <si>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</si>
  <si>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</si>
  <si>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</si>
  <si>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</si>
  <si>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</si>
  <si>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</si>
  <si>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</si>
  <si>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</si>
  <si>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</si>
  <si>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</si>
  <si>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</si>
  <si>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</si>
  <si>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</si>
  <si>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</si>
  <si>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</si>
  <si>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</si>
  <si>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</si>
  <si>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</si>
  <si>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</si>
  <si>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</si>
  <si>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</si>
  <si>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</si>
  <si>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</si>
  <si>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</si>
  <si>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</si>
  <si>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</si>
  <si>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</si>
  <si>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</si>
  <si>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</si>
  <si>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</si>
  <si>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</si>
  <si>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</si>
  <si>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</si>
  <si>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</si>
  <si>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</si>
  <si>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</si>
  <si>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</si>
  <si>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</si>
  <si>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</si>
  <si>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</si>
  <si>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</si>
  <si>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</si>
  <si>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</si>
  <si>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</si>
  <si>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</si>
  <si>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</si>
  <si>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</si>
  <si>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</si>
  <si>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</si>
  <si>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</si>
  <si>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</si>
  <si>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</si>
  <si>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</si>
  <si>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</si>
  <si>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</si>
  <si>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</si>
  <si>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</si>
  <si>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</si>
  <si>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</si>
  <si>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</si>
  <si>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</si>
  <si>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</si>
  <si>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</si>
  <si>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</si>
  <si>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</si>
  <si>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</si>
  <si>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</si>
  <si>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</si>
  <si>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</si>
  <si>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</si>
  <si>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</si>
  <si>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</si>
  <si>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</si>
  <si>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</si>
  <si>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</si>
  <si>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</si>
  <si>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</si>
  <si>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</si>
  <si>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</si>
  <si>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</si>
  <si>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</si>
  <si>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</si>
  <si>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</si>
  <si>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</si>
  <si>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</si>
  <si>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</si>
  <si>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</si>
  <si>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</si>
  <si>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</si>
  <si>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</si>
  <si>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</si>
  <si>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</si>
  <si>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</si>
  <si>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</si>
  <si>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</si>
  <si>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</si>
  <si>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</si>
  <si>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</si>
  <si>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</si>
  <si>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</si>
  <si>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</si>
  <si>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</si>
  <si>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</si>
  <si>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</si>
  <si>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</si>
  <si>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</si>
  <si>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</si>
  <si>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</si>
  <si>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</si>
  <si>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</si>
  <si>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</si>
  <si>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</si>
  <si>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</si>
  <si>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</si>
  <si>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</si>
  <si>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</si>
  <si>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</si>
  <si>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</si>
  <si>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</si>
  <si>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</si>
  <si>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</si>
  <si>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</si>
  <si>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</si>
  <si>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</si>
  <si>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</si>
  <si>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</si>
  <si>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</si>
  <si>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</si>
  <si>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</si>
  <si>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</si>
  <si>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</si>
  <si>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</si>
  <si>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</si>
  <si>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</si>
  <si>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</si>
  <si>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</si>
  <si>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</si>
  <si>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</si>
  <si>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</si>
  <si>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</si>
  <si>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</si>
  <si>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</si>
  <si>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</si>
  <si>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</si>
  <si>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</si>
  <si>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</si>
  <si>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</si>
  <si>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</si>
  <si>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</si>
  <si>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</si>
  <si>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</si>
  <si>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</si>
  <si>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</si>
  <si>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</si>
  <si>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</si>
  <si>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</si>
  <si>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</si>
  <si>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</si>
  <si>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</si>
  <si>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</si>
  <si>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</si>
  <si>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</si>
  <si>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</si>
  <si>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</si>
  <si>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</si>
  <si>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</si>
  <si>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</si>
  <si>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</si>
  <si>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</si>
  <si>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</si>
  <si>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</si>
  <si>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</si>
  <si>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</si>
  <si>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</si>
  <si>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</si>
  <si>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</si>
  <si>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</si>
  <si>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</si>
  <si>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</si>
  <si>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</si>
  <si>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</si>
  <si>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</si>
  <si>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</si>
  <si>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</si>
  <si>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</si>
  <si>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</si>
  <si>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</si>
  <si>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</si>
  <si>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</si>
  <si>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</si>
  <si>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</si>
  <si>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</si>
  <si>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</si>
  <si>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</si>
  <si>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</si>
  <si>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</si>
  <si>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</si>
  <si>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</si>
  <si>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</si>
  <si>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</si>
  <si>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</si>
  <si>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</si>
  <si>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</si>
  <si>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</si>
  <si>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</si>
  <si>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</si>
  <si>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</si>
  <si>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</si>
  <si>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</si>
  <si>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</si>
  <si>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</si>
  <si>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</si>
  <si>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</si>
  <si>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</si>
  <si>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</si>
  <si>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</si>
  <si>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</si>
  <si>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</si>
  <si>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</si>
  <si>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</si>
  <si>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</si>
  <si>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</si>
  <si>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</si>
  <si>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</si>
  <si>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</si>
  <si>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</si>
  <si>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</si>
  <si>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</si>
  <si>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</si>
  <si>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</si>
  <si>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</si>
  <si>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</si>
  <si>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</si>
  <si>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</si>
  <si>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</si>
  <si>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</si>
  <si>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</si>
  <si>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</si>
  <si>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</si>
  <si>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</si>
  <si>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</si>
  <si>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</si>
  <si>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</si>
  <si>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</si>
  <si>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</si>
  <si>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</si>
  <si>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</si>
  <si>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</si>
  <si>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</si>
  <si>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</si>
  <si>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</si>
  <si>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</si>
  <si>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</si>
  <si>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</si>
  <si>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</si>
  <si>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</si>
  <si>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</si>
  <si>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</si>
  <si>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</si>
  <si>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</si>
  <si>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</si>
  <si>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</si>
  <si>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</si>
  <si>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</si>
  <si>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</si>
  <si>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</si>
  <si>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</si>
  <si>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</si>
  <si>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</si>
  <si>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</si>
  <si>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</si>
  <si>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</si>
  <si>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</si>
  <si>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</si>
  <si>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</si>
  <si>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</si>
  <si>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</si>
  <si>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</si>
  <si>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</si>
  <si>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</si>
  <si>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</si>
  <si>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</si>
  <si>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</si>
  <si>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</si>
  <si>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</si>
  <si>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</si>
  <si>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</si>
  <si>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</si>
  <si>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</si>
  <si>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</si>
  <si>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</si>
  <si>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</si>
  <si>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</si>
  <si>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</si>
  <si>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</si>
  <si>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</si>
  <si>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</si>
  <si>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</si>
  <si>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</si>
  <si>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</si>
  <si>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</si>
  <si>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</si>
  <si>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</si>
  <si>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</si>
  <si>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</si>
  <si>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</si>
  <si>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</si>
  <si>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</si>
  <si>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</si>
  <si>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</si>
  <si>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</si>
  <si>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</si>
  <si>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</si>
  <si>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</si>
  <si>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</si>
  <si>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</si>
  <si>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</si>
  <si>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</si>
  <si>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</si>
  <si>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</si>
  <si>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</si>
  <si>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</si>
  <si>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</si>
  <si>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</si>
  <si>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</si>
  <si>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</si>
  <si>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</si>
  <si>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</si>
  <si>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</si>
  <si>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</si>
  <si>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</si>
  <si>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</si>
  <si>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</si>
  <si>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</si>
  <si>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</si>
  <si>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</si>
  <si>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</si>
  <si>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</si>
  <si>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</si>
  <si>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</si>
  <si>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</si>
  <si>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</si>
  <si>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</si>
  <si>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</si>
  <si>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</si>
  <si>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</si>
  <si>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</si>
  <si>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</si>
  <si>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</si>
  <si>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</si>
  <si>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</si>
  <si>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</si>
  <si>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</si>
  <si>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</si>
  <si>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</si>
  <si>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</si>
  <si>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</si>
  <si>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</si>
  <si>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</si>
  <si>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</si>
  <si>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</si>
  <si>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</si>
  <si>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</si>
  <si>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</si>
  <si>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</si>
  <si>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</si>
  <si>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</si>
  <si>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</si>
  <si>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</si>
  <si>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</si>
  <si>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</si>
  <si>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</si>
  <si>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</si>
  <si>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</si>
  <si>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</si>
  <si>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</si>
  <si>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</si>
  <si>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</si>
  <si>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</si>
  <si>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</si>
  <si>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</si>
  <si>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</si>
  <si>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</si>
  <si>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</si>
  <si>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</si>
  <si>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</si>
  <si>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</si>
  <si>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</si>
  <si>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</si>
  <si>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</si>
  <si>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</si>
  <si>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</si>
  <si>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</si>
  <si>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</si>
  <si>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</si>
  <si>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</si>
  <si>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</si>
  <si>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</si>
  <si>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</si>
  <si>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</si>
  <si>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</si>
  <si>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</si>
  <si>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</si>
  <si>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</si>
  <si>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</si>
  <si>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</si>
  <si>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</si>
  <si>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</si>
  <si>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</si>
  <si>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</si>
  <si>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</si>
  <si>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</si>
  <si>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</si>
  <si>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</si>
  <si>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</si>
  <si>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</si>
  <si>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</si>
  <si>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</si>
  <si>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</si>
  <si>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</si>
  <si>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</si>
  <si>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</si>
  <si>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</si>
  <si>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</si>
  <si>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</si>
  <si>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</si>
  <si>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</si>
  <si>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</si>
  <si>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</si>
  <si>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</si>
  <si>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</si>
  <si>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</si>
  <si>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</si>
  <si>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</si>
  <si>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</si>
  <si>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</si>
  <si>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</si>
  <si>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</si>
  <si>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</si>
  <si>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</si>
  <si>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</si>
  <si>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</si>
  <si>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</si>
  <si>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</si>
  <si>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</si>
  <si>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</si>
  <si>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</si>
  <si>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</si>
  <si>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</si>
  <si>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</si>
  <si>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</si>
  <si>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</si>
  <si>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</si>
  <si>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</si>
  <si>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</si>
  <si>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</si>
  <si>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</si>
  <si>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</si>
  <si>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</si>
  <si>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</si>
  <si>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</si>
  <si>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</si>
  <si>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</si>
  <si>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</si>
  <si>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</si>
  <si>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</si>
  <si>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</si>
  <si>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</si>
  <si>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</si>
  <si>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</si>
  <si>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</si>
  <si>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</si>
  <si>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</si>
  <si>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</si>
  <si>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</si>
  <si>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</si>
  <si>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</si>
  <si>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</si>
  <si>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</si>
  <si>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</si>
  <si>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</si>
  <si>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</si>
  <si>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</si>
  <si>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</si>
  <si>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</si>
  <si>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</si>
  <si>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</si>
  <si>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</si>
  <si>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</si>
  <si>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</si>
  <si>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</si>
  <si>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</si>
  <si>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</si>
  <si>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</si>
  <si>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</si>
  <si>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</si>
  <si>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</si>
  <si>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</si>
  <si>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</si>
  <si>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</si>
  <si>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</si>
  <si>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</si>
  <si>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</si>
  <si>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</si>
  <si>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</si>
  <si>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</si>
  <si>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</si>
  <si>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</si>
  <si>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</si>
  <si>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</si>
  <si>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</si>
  <si>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</si>
  <si>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</si>
  <si>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</si>
  <si>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</si>
  <si>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</si>
  <si>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</si>
  <si>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</si>
  <si>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</si>
  <si>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</si>
  <si>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</si>
  <si>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</si>
  <si>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</si>
  <si>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</si>
  <si>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</si>
  <si>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</si>
  <si>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</si>
  <si>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</si>
  <si>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</si>
  <si>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</si>
  <si>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</si>
  <si>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</si>
  <si>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</si>
  <si>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</si>
  <si>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</si>
  <si>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</si>
  <si>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</si>
  <si>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</si>
  <si>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</si>
  <si>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</si>
  <si>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</si>
  <si>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</si>
  <si>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</si>
  <si>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</si>
  <si>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</si>
  <si>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</si>
  <si>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</si>
  <si>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</si>
  <si>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</si>
  <si>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</si>
  <si>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</si>
  <si>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</si>
  <si>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</si>
  <si>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</si>
  <si>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</si>
  <si>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</si>
  <si>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</si>
  <si>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</si>
  <si>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</si>
  <si>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</si>
  <si>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</si>
  <si>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</si>
  <si>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</si>
  <si>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</si>
  <si>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</si>
  <si>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</si>
  <si>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</si>
  <si>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</si>
  <si>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</si>
  <si>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</si>
  <si>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</si>
  <si>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</si>
  <si>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</si>
  <si>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</si>
  <si>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</si>
  <si>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</si>
  <si>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</si>
  <si>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</si>
  <si>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</si>
  <si>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</si>
  <si>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</si>
  <si>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</si>
  <si>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</si>
  <si>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</si>
  <si>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</si>
  <si>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</si>
  <si>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</si>
  <si>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</si>
  <si>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</si>
  <si>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</si>
  <si>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</si>
  <si>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</si>
  <si>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</si>
  <si>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</si>
  <si>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</si>
  <si>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</si>
  <si>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</si>
  <si>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</si>
  <si>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</si>
  <si>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</si>
  <si>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</si>
  <si>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</si>
  <si>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</si>
  <si>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</si>
  <si>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</si>
  <si>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</si>
  <si>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</si>
  <si>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</si>
  <si>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</si>
  <si>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</si>
  <si>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</si>
  <si>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</si>
  <si>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</si>
  <si>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</si>
  <si>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</si>
  <si>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</si>
  <si>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</si>
  <si>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</si>
  <si>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</si>
  <si>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</si>
  <si>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</si>
  <si>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</si>
  <si>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</si>
  <si>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</si>
  <si>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</si>
  <si>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</si>
  <si>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</si>
  <si>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</si>
  <si>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</si>
  <si>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</si>
  <si>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</si>
  <si>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</si>
  <si>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</si>
  <si>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</si>
  <si>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</si>
  <si>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</si>
  <si>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</si>
  <si>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</si>
  <si>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</si>
  <si>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</si>
  <si>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</si>
  <si>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</si>
  <si>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</si>
  <si>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</si>
  <si>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</si>
  <si>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</si>
  <si>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</si>
  <si>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</si>
  <si>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</si>
  <si>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</si>
  <si>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</si>
  <si>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</si>
  <si>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</si>
  <si>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</si>
  <si>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</si>
  <si>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</si>
  <si>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</si>
  <si>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</si>
  <si>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</si>
  <si>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</si>
  <si>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</si>
  <si>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</si>
  <si>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</si>
  <si>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</si>
  <si>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</si>
  <si>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</si>
  <si>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</si>
  <si>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</si>
  <si>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</si>
  <si>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</si>
  <si>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</si>
  <si>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</si>
  <si>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</si>
  <si>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</si>
  <si>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</si>
  <si>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</si>
  <si>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</si>
  <si>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</si>
  <si>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</si>
  <si>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</si>
  <si>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</si>
  <si>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</si>
  <si>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</si>
  <si>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</si>
  <si>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</si>
  <si>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</si>
  <si>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</si>
  <si>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</si>
  <si>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</si>
  <si>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</si>
  <si>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</si>
  <si>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</si>
  <si>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</si>
  <si>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</si>
  <si>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</si>
  <si>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</si>
  <si>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</si>
  <si>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</si>
  <si>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</si>
  <si>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</si>
  <si>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</si>
  <si>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</si>
  <si>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</si>
  <si>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</si>
  <si>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</si>
  <si>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</si>
  <si>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</si>
  <si>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</si>
  <si>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</si>
  <si>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</si>
  <si>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</si>
  <si>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</si>
  <si>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</si>
  <si>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</si>
  <si>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</si>
  <si>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</si>
  <si>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</si>
  <si>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</si>
  <si>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</si>
  <si>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</si>
  <si>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</si>
  <si>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</si>
  <si>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</si>
  <si>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</si>
  <si>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</si>
  <si>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</si>
  <si>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</si>
  <si>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</si>
  <si>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</si>
  <si>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</si>
  <si>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</si>
  <si>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</si>
  <si>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</si>
  <si>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</si>
  <si>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</si>
  <si>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</si>
  <si>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</si>
  <si>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</si>
  <si>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</si>
  <si>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</si>
  <si>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</si>
  <si>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</si>
  <si>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</si>
  <si>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</si>
  <si>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</si>
  <si>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</si>
  <si>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</si>
  <si>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</si>
  <si>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</si>
  <si>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</si>
  <si>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</si>
  <si>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</si>
  <si>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</si>
  <si>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</si>
  <si>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</si>
  <si>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</si>
  <si>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</si>
  <si>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</si>
  <si>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</si>
  <si>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</si>
  <si>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</si>
  <si>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</si>
  <si>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</si>
  <si>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</si>
  <si>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</si>
  <si>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</si>
  <si>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</si>
  <si>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</si>
  <si>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</si>
  <si>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</si>
  <si>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</si>
  <si>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</si>
  <si>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</si>
  <si>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</si>
  <si>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</si>
  <si>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</si>
  <si>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</si>
  <si>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</si>
  <si>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</si>
  <si>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</si>
  <si>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</si>
  <si>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</si>
  <si>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</si>
  <si>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</si>
  <si>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</si>
  <si>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</si>
  <si>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</si>
  <si>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</si>
  <si>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</si>
  <si>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</si>
  <si>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</si>
  <si>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</si>
  <si>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</si>
  <si>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</si>
  <si>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</si>
  <si>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</si>
  <si>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</si>
  <si>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</si>
  <si>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</si>
  <si>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</si>
  <si>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</si>
  <si>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</si>
  <si>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</si>
  <si>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</si>
  <si>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</si>
  <si>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</si>
  <si>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</si>
  <si>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</si>
  <si>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</si>
  <si>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</si>
  <si>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</si>
  <si>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</si>
  <si>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</si>
  <si>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</si>
  <si>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</si>
  <si>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</si>
  <si>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</si>
  <si>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</si>
  <si>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</si>
  <si>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</si>
  <si>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</si>
  <si>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</si>
  <si>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</si>
  <si>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</si>
  <si>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</si>
  <si>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</si>
  <si>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</si>
  <si>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</si>
  <si>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</si>
  <si>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</si>
  <si>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</si>
  <si>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</si>
  <si>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</si>
  <si>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</si>
  <si>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</si>
  <si>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</si>
  <si>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</si>
  <si>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</si>
  <si>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</si>
  <si>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</si>
  <si>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</si>
  <si>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</si>
  <si>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</si>
  <si>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</si>
  <si>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</si>
  <si>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</si>
  <si>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</si>
  <si>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</si>
  <si>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</si>
  <si>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</si>
  <si>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</si>
  <si>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</si>
  <si>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</si>
  <si>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</si>
  <si>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</si>
  <si>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</si>
  <si>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</si>
  <si>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</si>
  <si>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</si>
  <si>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</si>
  <si>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</si>
  <si>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</si>
  <si>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</si>
  <si>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</si>
  <si>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</si>
  <si>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</si>
  <si>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</si>
  <si>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</si>
  <si>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</si>
  <si>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</si>
  <si>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</si>
  <si>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</si>
  <si>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</si>
  <si>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</si>
  <si>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</si>
  <si>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</si>
  <si>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</si>
  <si>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</si>
  <si>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</si>
  <si>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</si>
  <si>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</si>
  <si>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</si>
  <si>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</si>
  <si>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</si>
  <si>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</si>
  <si>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</si>
  <si>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</si>
  <si>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</si>
  <si>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</si>
  <si>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</si>
  <si>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</si>
  <si>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</si>
  <si>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</si>
  <si>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</si>
  <si>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</si>
  <si>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</si>
  <si>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</si>
  <si>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</si>
  <si>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</si>
  <si>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</si>
  <si>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</si>
  <si>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</si>
  <si>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</si>
  <si>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</si>
  <si>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</si>
  <si>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</si>
  <si>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</si>
  <si>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</si>
  <si>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</si>
  <si>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</si>
  <si>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</si>
  <si>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</si>
  <si>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</si>
  <si>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</si>
  <si>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</si>
  <si>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</si>
  <si>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</si>
  <si>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</si>
  <si>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</si>
  <si>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</si>
  <si>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</si>
  <si>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</si>
  <si>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</si>
  <si>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</si>
  <si>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</si>
  <si>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</si>
  <si>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</si>
  <si>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</si>
  <si>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</si>
  <si>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</si>
  <si>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</si>
  <si>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</si>
  <si>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</si>
  <si>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</si>
  <si>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</si>
  <si>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</si>
  <si>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</si>
  <si>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</si>
  <si>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</si>
  <si>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</si>
  <si>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</si>
  <si>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</si>
  <si>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</si>
  <si>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</si>
  <si>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</si>
  <si>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</si>
  <si>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</si>
  <si>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</si>
  <si>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</si>
  <si>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</si>
  <si>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</si>
  <si>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</si>
  <si>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</si>
  <si>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</si>
  <si>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</si>
  <si>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</si>
  <si>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</si>
  <si>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</si>
  <si>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</si>
  <si>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</si>
  <si>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</si>
  <si>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</si>
  <si>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</si>
  <si>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</si>
  <si>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</si>
  <si>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</si>
  <si>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</si>
  <si>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</si>
  <si>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</si>
  <si>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</si>
  <si>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</si>
  <si>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</si>
  <si>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</si>
  <si>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</si>
  <si>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</si>
  <si>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</si>
  <si>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</si>
  <si>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</si>
  <si>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</si>
  <si>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</si>
  <si>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</si>
  <si>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</si>
  <si>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</si>
  <si>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</si>
  <si>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</si>
  <si>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</si>
  <si>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</si>
  <si>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</si>
  <si>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</si>
  <si>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</si>
  <si>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</si>
  <si>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</si>
  <si>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</si>
  <si>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</si>
  <si>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</si>
  <si>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</si>
  <si>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</si>
  <si>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</si>
  <si>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</si>
  <si>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</si>
  <si>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</si>
  <si>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</si>
  <si>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</si>
  <si>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</si>
  <si>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</si>
  <si>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</si>
  <si>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</si>
  <si>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</si>
  <si>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</si>
  <si>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</si>
  <si>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</si>
  <si>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</si>
  <si>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</si>
  <si>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</si>
  <si>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</si>
  <si>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</si>
  <si>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</si>
  <si>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</si>
  <si>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</si>
  <si>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</si>
  <si>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</si>
  <si>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</si>
  <si>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</si>
  <si>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</si>
  <si>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</si>
  <si>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</si>
  <si>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</si>
  <si>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</si>
  <si>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</si>
  <si>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</si>
  <si>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</si>
  <si>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</si>
  <si>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</si>
  <si>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</si>
  <si>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</si>
  <si>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</si>
  <si>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</si>
  <si>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</si>
  <si>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</si>
  <si>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</si>
  <si>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</si>
  <si>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</si>
  <si>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</si>
  <si>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</si>
  <si>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</si>
  <si>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</si>
  <si>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</si>
  <si>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</si>
  <si>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</si>
  <si>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</si>
  <si>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</si>
  <si>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</si>
  <si>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</si>
  <si>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</si>
  <si>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</si>
  <si>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</si>
  <si>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</si>
  <si>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</si>
  <si>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</si>
  <si>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</si>
  <si>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</si>
  <si>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</si>
  <si>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</si>
  <si>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</si>
  <si>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</si>
  <si>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</si>
  <si>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</si>
  <si>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</si>
  <si>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</si>
  <si>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</si>
  <si>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</si>
  <si>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</si>
  <si>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</si>
  <si>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</si>
  <si>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</si>
  <si>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</si>
  <si>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</si>
  <si>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</si>
  <si>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</si>
  <si>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</si>
  <si>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</si>
  <si>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</si>
  <si>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</si>
  <si>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</si>
  <si>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</si>
  <si>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</si>
  <si>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</si>
  <si>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</si>
  <si>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</si>
  <si>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</si>
  <si>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</si>
  <si>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</si>
  <si>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</si>
  <si>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</si>
  <si>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</si>
  <si>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</si>
  <si>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</si>
  <si>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</si>
  <si>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</si>
  <si>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</si>
  <si>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</si>
  <si>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</si>
  <si>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</si>
  <si>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</si>
  <si>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</si>
  <si>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</si>
  <si>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</si>
  <si>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</si>
  <si>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</si>
  <si>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</si>
  <si>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</si>
  <si>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</si>
  <si>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</si>
  <si>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</si>
  <si>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</si>
  <si>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</si>
  <si>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</si>
  <si>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</si>
  <si>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</si>
  <si>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</si>
  <si>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</si>
  <si>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</si>
  <si>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</si>
  <si>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</si>
  <si>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</si>
  <si>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</si>
  <si>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</si>
  <si>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</si>
  <si>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</si>
  <si>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</si>
  <si>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</si>
  <si>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</si>
  <si>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</si>
  <si>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</si>
  <si>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</si>
  <si>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</si>
  <si>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</si>
  <si>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</si>
  <si>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</si>
  <si>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</si>
  <si>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</si>
  <si>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</si>
  <si>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</si>
  <si>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</si>
  <si>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</si>
  <si>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</si>
  <si>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</si>
  <si>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</si>
  <si>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</si>
  <si>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</si>
  <si>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</si>
  <si>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</si>
  <si>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</si>
  <si>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</si>
  <si>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</si>
  <si>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</si>
  <si>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</si>
  <si>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</si>
  <si>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</si>
  <si>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</si>
  <si>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</si>
  <si>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</si>
  <si>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</si>
  <si>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</si>
  <si>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</si>
  <si>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</si>
  <si>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</si>
  <si>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</si>
  <si>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</si>
  <si>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</si>
  <si>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</si>
  <si>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</si>
  <si>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</si>
  <si>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</si>
  <si>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</si>
  <si>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</si>
  <si>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</si>
  <si>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</si>
  <si>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</si>
  <si>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</si>
  <si>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</si>
  <si>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</si>
  <si>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</si>
  <si>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</si>
  <si>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</si>
  <si>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</si>
  <si>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</si>
  <si>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</si>
  <si>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</si>
  <si>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</si>
  <si>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</si>
  <si>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</si>
  <si>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</si>
  <si>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</si>
  <si>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</si>
  <si>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</si>
  <si>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</si>
  <si>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</si>
  <si>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</si>
  <si>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</si>
  <si>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</si>
  <si>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</si>
  <si>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</si>
  <si>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</si>
  <si>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</si>
  <si>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</si>
  <si>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</si>
  <si>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</si>
  <si>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</si>
  <si>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</si>
  <si>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</si>
  <si>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</si>
  <si>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</si>
  <si>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</si>
  <si>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</si>
  <si>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</si>
  <si>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</si>
  <si>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</si>
  <si>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</si>
  <si>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</si>
  <si>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</si>
  <si>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</si>
  <si>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</si>
  <si>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</si>
  <si>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</si>
  <si>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</si>
  <si>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</si>
  <si>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</si>
  <si>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</si>
  <si>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</si>
  <si>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</si>
  <si>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</si>
  <si>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</si>
  <si>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</si>
  <si>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</si>
  <si>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</si>
  <si>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</si>
  <si>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</si>
  <si>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</si>
  <si>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</si>
  <si>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</si>
  <si>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</si>
  <si>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</si>
  <si>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</si>
  <si>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</si>
  <si>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</si>
  <si>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</si>
  <si>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</si>
  <si>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</si>
  <si>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</si>
  <si>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</si>
  <si>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</si>
  <si>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</si>
  <si>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</si>
  <si>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</si>
  <si>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</si>
  <si>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</si>
  <si>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</si>
  <si>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</si>
  <si>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</si>
  <si>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</si>
  <si>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</si>
  <si>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</si>
  <si>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</si>
  <si>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</si>
  <si>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</si>
  <si>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</si>
  <si>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</si>
  <si>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</si>
  <si>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</si>
  <si>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</si>
  <si>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</si>
  <si>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</si>
  <si>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</si>
  <si>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</si>
  <si>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</si>
  <si>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</si>
  <si>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</si>
  <si>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</si>
  <si>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</si>
  <si>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</si>
  <si>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</si>
  <si>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</si>
  <si>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</si>
  <si>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</si>
  <si>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</si>
  <si>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</si>
  <si>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</si>
  <si>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</si>
  <si>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</si>
  <si>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</si>
  <si>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</si>
  <si>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</si>
  <si>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</si>
  <si>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</si>
  <si>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</si>
  <si>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</si>
  <si>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</si>
  <si>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</si>
  <si>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</si>
  <si>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</si>
  <si>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</si>
  <si>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</si>
  <si>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</si>
  <si>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</si>
  <si>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</si>
  <si>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</si>
  <si>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</si>
  <si>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</si>
  <si>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</si>
  <si>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</si>
  <si>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</si>
  <si>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</si>
  <si>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</si>
  <si>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</si>
  <si>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</si>
  <si>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</si>
  <si>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</si>
  <si>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</si>
  <si>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</si>
  <si>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</si>
  <si>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</si>
  <si>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</si>
  <si>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</si>
  <si>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</si>
  <si>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</si>
  <si>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</si>
  <si>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</si>
  <si>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</si>
  <si>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</si>
  <si>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</si>
  <si>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</si>
  <si>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</si>
  <si>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</si>
  <si>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</si>
  <si>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</si>
  <si>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</si>
  <si>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</si>
  <si>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</si>
  <si>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</si>
  <si>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</si>
  <si>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</si>
  <si>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</si>
  <si>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</si>
  <si>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</si>
  <si>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</si>
  <si>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</si>
  <si>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</si>
  <si>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</si>
  <si>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</si>
  <si>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</si>
  <si>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</si>
  <si>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</si>
  <si>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</si>
  <si>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</si>
  <si>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</si>
  <si>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</si>
  <si>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</si>
  <si>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</si>
  <si>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</si>
  <si>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</si>
  <si>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</si>
  <si>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</si>
  <si>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</si>
  <si>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</si>
  <si>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</si>
  <si>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</si>
  <si>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</si>
  <si>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</si>
  <si>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</si>
  <si>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</si>
  <si>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</si>
  <si>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</si>
  <si>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</si>
  <si>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</si>
  <si>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</si>
  <si>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</si>
  <si>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</si>
  <si>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</si>
  <si>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</si>
  <si>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</si>
  <si>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</si>
  <si>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</si>
  <si>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</si>
  <si>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</si>
  <si>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</si>
  <si>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</si>
  <si>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</si>
  <si>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</si>
  <si>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</si>
  <si>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</si>
  <si>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</si>
  <si>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</si>
  <si>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</si>
  <si>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</si>
  <si>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</si>
  <si>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</si>
  <si>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</si>
  <si>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</si>
  <si>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</si>
  <si>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</si>
  <si>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</si>
  <si>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</si>
  <si>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</si>
  <si>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</si>
  <si>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</si>
  <si>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</si>
  <si>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</si>
  <si>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</si>
  <si>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</si>
  <si>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</si>
  <si>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</si>
  <si>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</si>
  <si>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</si>
  <si>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</si>
  <si>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</si>
  <si>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</si>
  <si>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</si>
  <si>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</si>
  <si>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</si>
  <si>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</si>
  <si>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</si>
  <si>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</si>
  <si>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</si>
  <si>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</si>
  <si>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</si>
  <si>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</si>
  <si>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</si>
  <si>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</si>
  <si>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</si>
  <si>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</si>
  <si>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</si>
  <si>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</si>
  <si>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</si>
  <si>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</si>
  <si>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</si>
  <si>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</si>
  <si>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</si>
  <si>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</si>
  <si>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</si>
  <si>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</si>
  <si>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</si>
  <si>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</si>
  <si>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</si>
  <si>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</si>
  <si>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</si>
  <si>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</si>
  <si>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</si>
  <si>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</si>
  <si>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</si>
  <si>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</si>
  <si>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</si>
  <si>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</si>
  <si>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</si>
  <si>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</si>
  <si>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</si>
  <si>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</si>
  <si>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</si>
  <si>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</si>
  <si>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</si>
  <si>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</si>
  <si>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</si>
  <si>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</si>
  <si>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</si>
  <si>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</si>
  <si>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</si>
  <si>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</si>
  <si>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</si>
  <si>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</si>
  <si>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</si>
  <si>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</si>
  <si>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</si>
  <si>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</si>
  <si>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</si>
  <si>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</si>
  <si>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</si>
  <si>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</si>
  <si>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</si>
  <si>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</si>
  <si>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</si>
  <si>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</si>
  <si>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</si>
  <si>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</si>
  <si>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</si>
  <si>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</si>
  <si>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</si>
  <si>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</si>
  <si>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</si>
  <si>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</si>
  <si>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</si>
  <si>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</si>
  <si>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</si>
  <si>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</si>
  <si>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</si>
  <si>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</si>
  <si>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</si>
  <si>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</si>
  <si>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</si>
  <si>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</si>
  <si>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</si>
  <si>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</si>
  <si>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</si>
  <si>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</si>
  <si>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</si>
  <si>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</si>
  <si>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</si>
  <si>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</si>
  <si>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</si>
  <si>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</si>
  <si>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</si>
  <si>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</si>
  <si>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</si>
  <si>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</si>
  <si>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</si>
  <si>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</si>
  <si>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</si>
  <si>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</si>
  <si>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</si>
  <si>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</si>
  <si>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</si>
  <si>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</si>
  <si>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</si>
  <si>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</si>
  <si>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</si>
  <si>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</si>
  <si>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</si>
  <si>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</si>
  <si>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</si>
  <si>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</si>
  <si>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</si>
  <si>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</si>
  <si>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</si>
  <si>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</si>
  <si>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</si>
  <si>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</si>
  <si>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</si>
  <si>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</si>
  <si>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</si>
  <si>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</si>
  <si>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</si>
  <si>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</si>
  <si>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</si>
  <si>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</si>
  <si>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</si>
  <si>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</si>
  <si>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</si>
  <si>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</si>
  <si>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</si>
  <si>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</si>
  <si>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</si>
  <si>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</si>
  <si>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</si>
  <si>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</si>
  <si>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</si>
  <si>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</si>
  <si>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</si>
  <si>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</si>
  <si>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</si>
  <si>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</si>
  <si>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</si>
  <si>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</si>
  <si>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</si>
  <si>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</si>
  <si>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</si>
  <si>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</si>
  <si>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</si>
  <si>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</si>
  <si>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</si>
  <si>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</si>
  <si>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</si>
  <si>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</si>
  <si>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</si>
  <si>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</si>
  <si>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</si>
  <si>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</si>
  <si>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</si>
  <si>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</si>
  <si>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</si>
  <si>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</si>
  <si>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</si>
  <si>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</si>
  <si>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</si>
  <si>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</si>
  <si>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</si>
  <si>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</si>
  <si>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</si>
  <si>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</si>
  <si>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</si>
  <si>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</si>
  <si>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</si>
  <si>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</si>
  <si>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</si>
  <si>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</si>
  <si>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</si>
  <si>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</si>
  <si>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</si>
  <si>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</si>
  <si>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</si>
  <si>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</si>
  <si>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</si>
  <si>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</si>
  <si>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</si>
  <si>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</si>
  <si>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</si>
  <si>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</si>
  <si>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</si>
  <si>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</si>
  <si>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</si>
  <si>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</si>
  <si>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</si>
  <si>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</si>
  <si>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</si>
  <si>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</si>
  <si>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</si>
  <si>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</si>
  <si>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</si>
  <si>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</si>
  <si>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</si>
  <si>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</si>
  <si>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</si>
  <si>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</si>
  <si>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</si>
  <si>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</si>
  <si>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</si>
  <si>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</si>
  <si>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</si>
  <si>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</si>
  <si>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</si>
  <si>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</si>
  <si>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</si>
  <si>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</si>
  <si>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</si>
  <si>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</si>
  <si>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</si>
  <si>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</si>
  <si>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</si>
  <si>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</si>
  <si>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</si>
  <si>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</si>
  <si>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</si>
  <si>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</si>
  <si>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</si>
  <si>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</si>
  <si>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</si>
  <si>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</si>
  <si>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</si>
  <si>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</si>
  <si>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</si>
  <si>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</si>
  <si>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</si>
  <si>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</si>
  <si>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</si>
  <si>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</si>
  <si>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</si>
  <si>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</si>
  <si>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</si>
  <si>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</si>
  <si>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</si>
  <si>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</si>
  <si>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</si>
  <si>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</si>
  <si>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</si>
  <si>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</si>
  <si>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</si>
  <si>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</si>
  <si>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</si>
  <si>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</si>
  <si>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</si>
  <si>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</si>
  <si>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</si>
  <si>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</si>
  <si>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</si>
  <si>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</si>
  <si>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</si>
  <si>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</si>
  <si>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</si>
  <si>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</si>
  <si>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</si>
  <si>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</si>
  <si>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</si>
  <si>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</si>
  <si>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</si>
  <si>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</si>
  <si>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</si>
  <si>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</si>
  <si>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</si>
  <si>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</si>
  <si>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</si>
  <si>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</si>
  <si>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</si>
  <si>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</si>
  <si>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</si>
  <si>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</si>
  <si>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</si>
  <si>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</si>
  <si>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</si>
  <si>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</si>
  <si>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</si>
  <si>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</si>
  <si>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</si>
  <si>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</si>
  <si>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</si>
  <si>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</si>
  <si>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</si>
  <si>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</si>
  <si>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</si>
  <si>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</si>
  <si>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</si>
  <si>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</si>
  <si>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</si>
  <si>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</si>
  <si>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</si>
  <si>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</si>
  <si>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</si>
  <si>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</si>
  <si>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</si>
  <si>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</si>
  <si>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</si>
  <si>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</si>
  <si>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</si>
  <si>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</si>
  <si>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</si>
  <si>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</si>
  <si>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</si>
  <si>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</si>
  <si>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</si>
  <si>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</si>
  <si>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</si>
  <si>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</si>
  <si>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</si>
  <si>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</si>
  <si>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</si>
  <si>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</si>
  <si>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</si>
  <si>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</si>
  <si>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</si>
  <si>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</si>
  <si>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</si>
  <si>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</si>
  <si>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</si>
  <si>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</si>
  <si>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</si>
  <si>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</si>
  <si>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</si>
  <si>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</si>
  <si>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</si>
  <si>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</si>
  <si>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</si>
  <si>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</si>
  <si>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</si>
  <si>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</si>
  <si>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</si>
  <si>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</si>
  <si>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</si>
  <si>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</si>
  <si>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</si>
  <si>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</si>
  <si>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</si>
  <si>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</si>
  <si>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</si>
  <si>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</si>
  <si>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</si>
  <si>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</si>
  <si>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</si>
  <si>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</si>
  <si>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</si>
  <si>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</si>
  <si>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</si>
  <si>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</si>
  <si>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</si>
  <si>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</si>
  <si>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</si>
  <si>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</si>
  <si>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</si>
  <si>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</si>
  <si>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</si>
  <si>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</si>
  <si>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</si>
  <si>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</si>
  <si>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</si>
  <si>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</si>
  <si>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</si>
  <si>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</si>
  <si>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</si>
  <si>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</si>
  <si>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</si>
  <si>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</si>
  <si>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</si>
  <si>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</si>
  <si>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</si>
  <si>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</si>
  <si>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</si>
  <si>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</si>
  <si>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</si>
  <si>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</si>
  <si>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</si>
  <si>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</si>
  <si>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</si>
  <si>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</si>
  <si>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</si>
  <si>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</si>
  <si>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</si>
  <si>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</si>
  <si>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</si>
  <si>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</si>
  <si>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</si>
  <si>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</si>
  <si>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</si>
  <si>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</si>
  <si>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</si>
  <si>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</si>
  <si>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</si>
  <si>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</si>
  <si>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</si>
  <si>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</si>
  <si>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</si>
  <si>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</si>
  <si>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</si>
  <si>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</si>
  <si>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</si>
  <si>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</si>
  <si>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</si>
  <si>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</si>
  <si>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</si>
  <si>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</si>
  <si>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</si>
  <si>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</si>
  <si>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</si>
  <si>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</si>
  <si>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</si>
  <si>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</si>
  <si>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</si>
  <si>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</si>
  <si>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</si>
  <si>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</si>
  <si>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</si>
  <si>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</si>
  <si>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</si>
  <si>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</si>
  <si>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</si>
  <si>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</si>
  <si>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</si>
  <si>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</si>
  <si>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</si>
  <si>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</si>
  <si>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</si>
  <si>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</si>
  <si>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</si>
  <si>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</si>
  <si>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</si>
  <si>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</si>
  <si>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</si>
  <si>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</si>
  <si>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</si>
  <si>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</si>
  <si>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</si>
  <si>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</si>
  <si>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</si>
  <si>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</si>
  <si>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</si>
  <si>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</si>
  <si>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</si>
  <si>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</si>
  <si>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</si>
  <si>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</si>
  <si>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</si>
  <si>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</si>
  <si>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</si>
  <si>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</si>
  <si>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</si>
  <si>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</si>
  <si>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</si>
  <si>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</si>
  <si>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</si>
  <si>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</si>
  <si>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</si>
  <si>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</si>
  <si>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</si>
  <si>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</si>
  <si>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</si>
  <si>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</si>
  <si>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</si>
  <si>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</si>
  <si>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</si>
  <si>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</si>
  <si>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</si>
  <si>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</si>
  <si>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</si>
  <si>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</si>
  <si>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</si>
  <si>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</si>
  <si>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</si>
  <si>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</si>
  <si>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</si>
  <si>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</si>
  <si>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</si>
  <si>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</si>
  <si>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</si>
  <si>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</si>
  <si>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</si>
  <si>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</si>
  <si>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</si>
  <si>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</si>
  <si>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</si>
  <si>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</si>
  <si>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</si>
  <si>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</si>
  <si>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</si>
  <si>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</si>
  <si>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</si>
  <si>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</si>
  <si>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</si>
  <si>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</si>
  <si>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</si>
  <si>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</si>
  <si>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</si>
  <si>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</si>
  <si>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</si>
  <si>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</si>
  <si>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</si>
  <si>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</si>
  <si>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</si>
  <si>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</si>
  <si>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</si>
  <si>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</si>
  <si>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</si>
  <si>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</si>
  <si>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</si>
  <si>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</si>
  <si>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</si>
  <si>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</si>
  <si>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</si>
  <si>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</si>
  <si>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</si>
  <si>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</si>
  <si>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</si>
  <si>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</si>
  <si>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</si>
  <si>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</si>
  <si>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</si>
  <si>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</si>
  <si>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</si>
  <si>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</si>
  <si>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</si>
  <si>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</si>
  <si>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</si>
  <si>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</si>
  <si>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</si>
  <si>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</si>
  <si>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</si>
  <si>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</si>
  <si>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</si>
  <si>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</si>
  <si>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</si>
  <si>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</si>
  <si>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</si>
  <si>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</si>
  <si>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</si>
  <si>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</si>
  <si>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</si>
  <si>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</si>
  <si>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</si>
  <si>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</si>
  <si>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</si>
  <si>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</si>
  <si>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</si>
  <si>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</si>
  <si>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</si>
  <si>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</si>
  <si>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</si>
  <si>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</si>
  <si>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</si>
  <si>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</si>
  <si>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</si>
  <si>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</si>
  <si>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</si>
  <si>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</si>
  <si>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</si>
  <si>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</si>
  <si>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</si>
  <si>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</si>
  <si>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</si>
  <si>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</si>
  <si>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</si>
  <si>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</si>
  <si>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</si>
  <si>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</si>
  <si>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</si>
  <si>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</si>
  <si>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</si>
  <si>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</si>
  <si>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</si>
  <si>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</si>
  <si>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</si>
  <si>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</si>
  <si>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</si>
  <si>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</si>
  <si>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</si>
  <si>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</si>
  <si>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</si>
  <si>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</si>
  <si>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</si>
  <si>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</si>
  <si>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</si>
  <si>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</si>
  <si>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</si>
  <si>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</si>
  <si>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</si>
  <si>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</si>
  <si>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</si>
  <si>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</si>
  <si>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</si>
  <si>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</si>
  <si>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</si>
  <si>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</si>
  <si>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</si>
  <si>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</si>
  <si>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</si>
  <si>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</si>
  <si>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</si>
  <si>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</si>
  <si>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</si>
  <si>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</si>
  <si>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</si>
  <si>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</si>
  <si>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</si>
  <si>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</si>
  <si>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</si>
  <si>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</si>
  <si>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</si>
  <si>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</si>
  <si>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</si>
  <si>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</si>
  <si>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</si>
  <si>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</si>
  <si>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</si>
  <si>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</si>
  <si>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</si>
  <si>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</si>
  <si>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</si>
  <si>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</si>
  <si>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</si>
  <si>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</si>
  <si>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</si>
  <si>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</si>
  <si>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</si>
  <si>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</si>
  <si>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</si>
  <si>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</si>
  <si>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</si>
  <si>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</si>
  <si>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</si>
  <si>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</si>
  <si>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</si>
  <si>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</si>
  <si>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</si>
  <si>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</si>
  <si>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</si>
  <si>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</si>
  <si>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</si>
  <si>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</si>
  <si>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</si>
  <si>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</si>
  <si>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</si>
  <si>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</si>
  <si>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</si>
  <si>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</si>
  <si>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</si>
  <si>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</si>
  <si>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</si>
  <si>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</si>
  <si>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</si>
  <si>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</si>
  <si>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</si>
  <si>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</si>
  <si>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</si>
  <si>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</si>
  <si>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</si>
  <si>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</si>
  <si>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</si>
  <si>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</si>
  <si>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</si>
  <si>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</si>
  <si>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</si>
  <si>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</si>
  <si>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</si>
  <si>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</si>
  <si>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</si>
  <si>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</si>
  <si>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</si>
  <si>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</si>
  <si>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</si>
  <si>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</si>
  <si>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</si>
  <si>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</si>
  <si>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</si>
  <si>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</si>
  <si>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</si>
  <si>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</si>
  <si>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</si>
  <si>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</si>
  <si>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</si>
  <si>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</si>
  <si>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</si>
  <si>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</si>
  <si>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</si>
  <si>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</si>
  <si>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</si>
  <si>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</si>
  <si>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</si>
  <si>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</si>
  <si>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</si>
  <si>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</si>
  <si>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</si>
  <si>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</si>
  <si>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</si>
  <si>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</si>
  <si>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</si>
  <si>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</si>
  <si>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</si>
  <si>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</si>
  <si>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</si>
  <si>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</si>
  <si>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</si>
  <si>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</si>
  <si>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</si>
  <si>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</si>
  <si>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</si>
  <si>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</si>
  <si>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</si>
  <si>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</si>
  <si>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</si>
  <si>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</si>
  <si>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</si>
  <si>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</si>
  <si>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</si>
  <si>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</si>
  <si>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</si>
  <si>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</si>
  <si>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</si>
  <si>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</si>
  <si>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</si>
  <si>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</si>
  <si>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</si>
  <si>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</si>
  <si>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</si>
  <si>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</si>
  <si>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</si>
  <si>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</si>
  <si>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</si>
  <si>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</si>
  <si>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</si>
  <si>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</si>
  <si>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</si>
  <si>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</si>
  <si>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</si>
  <si>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</si>
  <si>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</si>
  <si>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</si>
  <si>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</si>
  <si>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</si>
  <si>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</si>
  <si>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</si>
  <si>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</si>
  <si>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</si>
  <si>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</si>
  <si>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</si>
  <si>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</si>
  <si>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</si>
  <si>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</si>
  <si>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</si>
  <si>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</si>
  <si>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</si>
  <si>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</si>
  <si>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</si>
  <si>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</si>
  <si>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</si>
  <si>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</si>
  <si>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</si>
  <si>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</si>
  <si>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</si>
  <si>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</si>
  <si>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</si>
  <si>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</si>
  <si>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</si>
  <si>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</si>
  <si>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</si>
  <si>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</si>
  <si>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</si>
  <si>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</si>
  <si>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</si>
  <si>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</si>
  <si>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</si>
  <si>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</si>
  <si>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</si>
  <si>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</si>
  <si>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</si>
  <si>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</si>
  <si>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</si>
  <si>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</si>
  <si>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</si>
  <si>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</si>
  <si>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</si>
  <si>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</si>
  <si>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</si>
  <si>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</si>
  <si>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</si>
  <si>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</si>
  <si>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</si>
  <si>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</si>
  <si>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</si>
  <si>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</si>
  <si>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</si>
  <si>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</si>
  <si>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</si>
  <si>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</si>
  <si>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</si>
  <si>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</si>
  <si>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</si>
  <si>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</si>
  <si>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</si>
  <si>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</si>
  <si>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</si>
  <si>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</si>
  <si>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</si>
  <si>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</si>
  <si>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</si>
  <si>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</si>
  <si>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</si>
  <si>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</si>
  <si>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</si>
  <si>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</si>
  <si>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</si>
  <si>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</si>
  <si>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</si>
  <si>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</si>
  <si>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</si>
  <si>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</si>
  <si>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</si>
  <si>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</si>
  <si>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</si>
  <si>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</si>
  <si>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</si>
  <si>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</si>
  <si>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</si>
  <si>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</si>
  <si>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</si>
  <si>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</si>
  <si>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</si>
  <si>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</si>
  <si>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</si>
  <si>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</si>
  <si>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</si>
  <si>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</si>
  <si>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</si>
  <si>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</si>
  <si>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</si>
  <si>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</si>
  <si>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</si>
  <si>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</si>
  <si>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</si>
  <si>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</si>
  <si>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</si>
  <si>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</si>
  <si>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</si>
  <si>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</si>
  <si>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</si>
  <si>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</si>
  <si>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</si>
  <si>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</si>
  <si>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</si>
  <si>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</si>
  <si>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</si>
  <si>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</si>
  <si>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</si>
  <si>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</si>
  <si>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</si>
  <si>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</si>
  <si>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</si>
  <si>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</si>
  <si>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</si>
  <si>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</si>
  <si>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</si>
  <si>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</si>
  <si>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</si>
  <si>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</si>
  <si>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</si>
  <si>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</si>
  <si>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</si>
  <si>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</si>
  <si>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</si>
  <si>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</si>
  <si>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</si>
  <si>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</si>
  <si>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</si>
  <si>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</si>
  <si>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</si>
  <si>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</si>
  <si>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</si>
  <si>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</si>
  <si>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</si>
  <si>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</si>
  <si>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</si>
  <si>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</si>
  <si>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</si>
  <si>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</si>
  <si>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</si>
  <si>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</si>
  <si>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</si>
  <si>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</si>
  <si>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</si>
  <si>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</si>
  <si>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</si>
  <si>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</si>
  <si>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</si>
  <si>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</si>
  <si>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</si>
  <si>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</si>
  <si>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</si>
  <si>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</si>
  <si>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</si>
  <si>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</si>
  <si>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</si>
  <si>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</si>
  <si>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</si>
  <si>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</si>
  <si>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</si>
  <si>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</si>
  <si>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</si>
  <si>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</si>
  <si>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</si>
  <si>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</si>
  <si>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</si>
  <si>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</si>
  <si>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</si>
  <si>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</si>
  <si>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</si>
  <si>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</si>
  <si>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</si>
  <si>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</si>
  <si>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</si>
  <si>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</si>
  <si>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</si>
  <si>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</si>
  <si>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</si>
  <si>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</si>
  <si>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</si>
  <si>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</si>
  <si>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</si>
  <si>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</si>
  <si>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</si>
  <si>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</si>
  <si>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</si>
  <si>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</si>
  <si>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</si>
  <si>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</si>
  <si>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</si>
  <si>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</si>
  <si>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</si>
  <si>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</si>
  <si>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</si>
  <si>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</si>
  <si>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</si>
  <si>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</si>
  <si>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</si>
  <si>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</si>
  <si>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</si>
  <si>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</si>
  <si>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</si>
  <si>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</si>
  <si>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</si>
  <si>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</si>
  <si>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</si>
  <si>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</si>
  <si>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</si>
  <si>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</si>
  <si>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</si>
  <si>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</si>
  <si>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</si>
  <si>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</si>
  <si>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</si>
  <si>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</si>
  <si>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</si>
  <si>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</si>
  <si>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</si>
  <si>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</si>
  <si>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</si>
  <si>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</si>
  <si>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</si>
  <si>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</si>
  <si>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</si>
  <si>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</si>
  <si>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</si>
  <si>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</si>
  <si>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</si>
  <si>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</si>
  <si>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</si>
  <si>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</si>
  <si>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</si>
  <si>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</si>
  <si>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</si>
  <si>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</si>
  <si>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</si>
  <si>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</si>
  <si>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</si>
  <si>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</si>
  <si>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</si>
  <si>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</si>
  <si>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</si>
  <si>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</si>
  <si>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</si>
  <si>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</si>
  <si>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</si>
  <si>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</si>
  <si>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</si>
  <si>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</si>
  <si>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</si>
  <si>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</si>
  <si>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</si>
  <si>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</si>
  <si>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</si>
  <si>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</si>
  <si>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</si>
  <si>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</si>
  <si>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</si>
  <si>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</si>
  <si>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</si>
  <si>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</si>
  <si>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</si>
  <si>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</si>
  <si>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</si>
  <si>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</si>
  <si>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</si>
  <si>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</si>
  <si>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</si>
  <si>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</si>
  <si>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</si>
  <si>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</si>
  <si>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</si>
  <si>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</si>
  <si>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</si>
  <si>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</si>
  <si>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</si>
  <si>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</si>
  <si>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</si>
  <si>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</si>
  <si>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</si>
  <si>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</si>
  <si>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</si>
  <si>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</si>
  <si>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</si>
  <si>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</si>
  <si>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</si>
  <si>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</si>
  <si>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</si>
  <si>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</si>
  <si>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</si>
  <si>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</si>
  <si>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</si>
  <si>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</si>
  <si>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</si>
  <si>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</si>
  <si>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</si>
  <si>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</si>
  <si>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</si>
  <si>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</si>
  <si>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</si>
  <si>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</si>
  <si>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</si>
  <si>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</si>
  <si>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</si>
  <si>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</si>
  <si>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</si>
  <si>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</si>
  <si>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</si>
  <si>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</si>
  <si>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</si>
  <si>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</si>
  <si>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</si>
  <si>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</si>
  <si>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</si>
  <si>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</si>
  <si>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</si>
  <si>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</si>
  <si>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</si>
  <si>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</si>
  <si>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</si>
  <si>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</si>
  <si>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</si>
  <si>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</si>
  <si>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</si>
  <si>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</si>
  <si>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</si>
  <si>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</si>
  <si>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</si>
  <si>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</si>
  <si>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</si>
  <si>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</si>
  <si>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</si>
  <si>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</si>
  <si>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</si>
  <si>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</si>
  <si>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</si>
  <si>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</si>
  <si>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</si>
  <si>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</si>
  <si>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</si>
  <si>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</si>
  <si>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</si>
  <si>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</si>
  <si>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</si>
  <si>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</si>
  <si>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</si>
  <si>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</si>
  <si>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</si>
  <si>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</si>
  <si>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</si>
  <si>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</si>
  <si>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</si>
  <si>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</si>
  <si>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</si>
  <si>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</si>
  <si>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</si>
  <si>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</si>
  <si>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</si>
  <si>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</si>
  <si>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</si>
  <si>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</si>
  <si>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</si>
  <si>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</si>
  <si>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</si>
  <si>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</si>
  <si>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</si>
  <si>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</si>
  <si>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</si>
  <si>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</si>
  <si>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</si>
  <si>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</si>
  <si>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</si>
  <si>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</si>
  <si>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</si>
  <si>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</si>
  <si>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</si>
  <si>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</si>
  <si>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</si>
  <si>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</si>
  <si>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</si>
  <si>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</si>
  <si>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</si>
  <si>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</si>
  <si>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</si>
  <si>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</si>
  <si>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</si>
  <si>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</si>
  <si>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</si>
  <si>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</si>
  <si>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</si>
  <si>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</si>
  <si>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</si>
  <si>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</si>
  <si>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</si>
  <si>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</si>
  <si>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</si>
  <si>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</si>
  <si>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</si>
  <si>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</si>
  <si>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</si>
  <si>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</si>
  <si>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</si>
  <si>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</si>
  <si>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</si>
  <si>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</si>
  <si>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</si>
  <si>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</si>
  <si>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</si>
  <si>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</si>
  <si>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</si>
  <si>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</si>
  <si>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</si>
  <si>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</si>
  <si>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</si>
  <si>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</si>
  <si>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</si>
  <si>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</si>
  <si>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</si>
  <si>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</si>
  <si>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</si>
  <si>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</si>
  <si>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</si>
  <si>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</si>
  <si>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</si>
  <si>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</si>
  <si>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</si>
  <si>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</si>
  <si>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</si>
  <si>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</si>
  <si>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</si>
  <si>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</si>
  <si>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</si>
  <si>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</si>
  <si>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</si>
  <si>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</si>
  <si>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</si>
  <si>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</si>
  <si>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</si>
  <si>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</si>
  <si>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</si>
  <si>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</si>
  <si>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</si>
  <si>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</si>
  <si>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</si>
  <si>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</si>
  <si>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</si>
  <si>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</si>
  <si>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</si>
  <si>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</si>
  <si>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</si>
  <si>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</si>
  <si>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</si>
  <si>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</si>
  <si>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</si>
  <si>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</si>
  <si>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</si>
  <si>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</si>
  <si>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</si>
  <si>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</si>
  <si>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</si>
  <si>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</si>
  <si>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</si>
  <si>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</si>
  <si>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</si>
  <si>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</si>
  <si>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</si>
  <si>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</si>
  <si>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</si>
  <si>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</si>
  <si>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</si>
  <si>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</si>
  <si>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</si>
  <si>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</si>
  <si>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</si>
  <si>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</si>
  <si>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</si>
  <si>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</si>
  <si>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</si>
  <si>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</si>
  <si>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</si>
  <si>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</si>
  <si>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</si>
  <si>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</si>
  <si>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</si>
  <si>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</si>
  <si>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</si>
  <si>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</si>
  <si>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</si>
  <si>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</si>
  <si>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</si>
  <si>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</si>
  <si>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</si>
  <si>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</si>
  <si>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</si>
  <si>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</si>
  <si>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</si>
  <si>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</si>
  <si>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</si>
  <si>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</si>
  <si>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</si>
  <si>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</si>
  <si>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</si>
  <si>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</si>
  <si>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</si>
  <si>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</si>
  <si>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</si>
  <si>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</si>
  <si>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</si>
  <si>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</si>
  <si>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</si>
  <si>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</si>
  <si>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</si>
  <si>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</si>
  <si>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</si>
  <si>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</si>
  <si>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</si>
  <si>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</si>
  <si>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</si>
  <si>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</si>
  <si>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</si>
  <si>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</si>
  <si>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</si>
  <si>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</si>
  <si>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</si>
  <si>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</si>
  <si>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</si>
  <si>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</si>
  <si>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</si>
  <si>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</si>
  <si>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</si>
  <si>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</si>
  <si>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</si>
  <si>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</si>
  <si>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</si>
  <si>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</si>
  <si>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</si>
  <si>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</si>
  <si>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</si>
  <si>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</si>
  <si>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</si>
  <si>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</si>
  <si>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</si>
  <si>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</si>
  <si>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</si>
  <si>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</si>
  <si>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</si>
  <si>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</si>
  <si>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</si>
  <si>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</si>
  <si>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</si>
  <si>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</si>
  <si>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</si>
  <si>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</si>
  <si>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</si>
  <si>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</si>
  <si>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</si>
  <si>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</si>
  <si>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</si>
  <si>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</si>
  <si>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</si>
  <si>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</si>
  <si>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</si>
  <si>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</si>
  <si>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</si>
  <si>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</si>
  <si>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</si>
  <si>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</si>
  <si>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</si>
  <si>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</si>
  <si>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</si>
  <si>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</si>
  <si>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</si>
  <si>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</si>
  <si>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</si>
  <si>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</si>
  <si>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</si>
  <si>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</si>
  <si>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</si>
  <si>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</si>
  <si>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</si>
  <si>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</si>
  <si>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</si>
  <si>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</si>
  <si>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</si>
  <si>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</si>
  <si>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</si>
  <si>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</si>
  <si>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</si>
  <si>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</si>
  <si>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</si>
  <si>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</si>
  <si>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</si>
  <si>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</si>
  <si>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</si>
  <si>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</si>
  <si>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</si>
  <si>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</si>
  <si>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</si>
  <si>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</si>
  <si>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</si>
  <si>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</si>
  <si>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</si>
  <si>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</si>
  <si>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</si>
  <si>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</si>
  <si>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</si>
  <si>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</si>
  <si>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</si>
  <si>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</si>
  <si>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</si>
  <si>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</si>
  <si>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</si>
  <si>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</si>
  <si>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</si>
  <si>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</si>
  <si>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</si>
  <si>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</si>
  <si>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</si>
  <si>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</si>
  <si>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</si>
  <si>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</si>
  <si>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</si>
  <si>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</si>
  <si>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</si>
  <si>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</si>
  <si>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</si>
  <si>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</si>
  <si>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</si>
  <si>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</si>
  <si>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</si>
  <si>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</si>
  <si>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</si>
  <si>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</si>
  <si>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</si>
  <si>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</si>
  <si>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</si>
  <si>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</si>
  <si>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</si>
  <si>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</si>
  <si>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</si>
  <si>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</si>
  <si>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</si>
  <si>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</si>
  <si>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</si>
  <si>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</si>
  <si>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</si>
  <si>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</si>
  <si>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</si>
  <si>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</si>
  <si>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</si>
  <si>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</si>
  <si>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</si>
  <si>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</si>
  <si>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</si>
  <si>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</si>
  <si>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</si>
  <si>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</si>
  <si>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</si>
  <si>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</si>
  <si>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</si>
  <si>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</si>
  <si>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</si>
  <si>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</si>
  <si>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</si>
  <si>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</si>
  <si>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</si>
  <si>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</si>
  <si>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</si>
  <si>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</si>
  <si>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</si>
  <si>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</si>
  <si>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</si>
  <si>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</si>
  <si>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</si>
  <si>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</si>
  <si>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</si>
  <si>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</si>
  <si>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</si>
  <si>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</si>
  <si>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</si>
  <si>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</si>
  <si>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</si>
  <si>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</si>
  <si>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</si>
  <si>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</si>
  <si>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</si>
  <si>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</si>
  <si>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</si>
  <si>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</si>
  <si>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</si>
  <si>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</si>
  <si>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</si>
  <si>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</si>
  <si>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</si>
  <si>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</si>
  <si>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</si>
  <si>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</si>
  <si>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</si>
  <si>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</si>
  <si>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</si>
  <si>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</si>
  <si>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</si>
  <si>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</si>
  <si>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</si>
  <si>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</si>
  <si>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</si>
  <si>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</si>
  <si>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</si>
  <si>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</si>
  <si>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</si>
  <si>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</si>
  <si>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</si>
  <si>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</si>
  <si>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</si>
  <si>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</si>
  <si>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</si>
  <si>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</si>
  <si>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</si>
  <si>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</si>
  <si>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</si>
  <si>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</si>
  <si>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</si>
  <si>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</si>
  <si>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</si>
  <si>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</si>
  <si>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</si>
  <si>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</si>
  <si>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</si>
  <si>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</si>
  <si>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</si>
  <si>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</si>
  <si>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</si>
  <si>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</si>
  <si>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</si>
  <si>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</si>
  <si>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</si>
  <si>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</si>
  <si>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</si>
  <si>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</si>
  <si>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</si>
  <si>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</si>
  <si>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</si>
  <si>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</si>
  <si>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</si>
  <si>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</si>
  <si>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</si>
  <si>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</si>
  <si>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</si>
  <si>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</si>
  <si>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</si>
  <si>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</si>
  <si>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</si>
  <si>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</si>
  <si>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</si>
  <si>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</si>
  <si>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</si>
  <si>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</si>
  <si>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</si>
  <si>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</si>
  <si>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</si>
  <si>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</si>
  <si>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</si>
  <si>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</si>
  <si>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</si>
  <si>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</si>
  <si>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</si>
  <si>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</si>
  <si>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</si>
  <si>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</si>
  <si>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</si>
  <si>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</si>
  <si>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</si>
  <si>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</si>
  <si>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</si>
  <si>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</si>
  <si>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</si>
  <si>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</si>
  <si>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</si>
  <si>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</si>
  <si>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</si>
  <si>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</si>
  <si>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</si>
  <si>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</si>
  <si>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</si>
  <si>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</si>
  <si>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</si>
  <si>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</si>
  <si>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</si>
  <si>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</si>
  <si>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</si>
  <si>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</si>
  <si>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</si>
  <si>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</si>
  <si>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</si>
  <si>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</si>
  <si>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</si>
  <si>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</si>
  <si>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</si>
  <si>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</si>
  <si>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</si>
  <si>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</si>
  <si>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</si>
  <si>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</si>
  <si>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</si>
  <si>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</si>
  <si>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</si>
  <si>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</si>
  <si>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</si>
  <si>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</si>
  <si>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</si>
  <si>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</si>
  <si>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</si>
  <si>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</si>
  <si>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</si>
  <si>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</si>
  <si>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</si>
  <si>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</si>
  <si>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</si>
  <si>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</si>
  <si>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</si>
  <si>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</si>
  <si>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</si>
  <si>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</si>
  <si>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</si>
  <si>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</si>
  <si>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</si>
  <si>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</si>
  <si>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</si>
  <si>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</si>
  <si>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</si>
  <si>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</si>
  <si>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</si>
  <si>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</si>
  <si>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</si>
  <si>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</si>
  <si>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</si>
  <si>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</si>
  <si>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</si>
  <si>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</si>
  <si>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</si>
  <si>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</si>
  <si>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</si>
  <si>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</si>
  <si>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</si>
  <si>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</si>
  <si>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</si>
  <si>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</si>
  <si>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</si>
  <si>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</si>
  <si>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</si>
  <si>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</si>
  <si>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</si>
  <si>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</si>
  <si>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</si>
  <si>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</si>
  <si>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</si>
  <si>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</si>
  <si>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</si>
  <si>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</si>
  <si>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</si>
  <si>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</si>
  <si>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</si>
  <si>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</si>
  <si>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</si>
  <si>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</si>
  <si>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</si>
  <si>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</si>
  <si>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</si>
  <si>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</si>
  <si>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</si>
  <si>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</si>
  <si>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</si>
  <si>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</si>
  <si>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</si>
  <si>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</si>
  <si>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</si>
  <si>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</si>
  <si>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</si>
  <si>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</si>
  <si>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</si>
  <si>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</si>
  <si>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</si>
  <si>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</si>
  <si>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</si>
  <si>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</si>
  <si>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</si>
  <si>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</si>
  <si>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</si>
  <si>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</si>
  <si>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</si>
  <si>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</si>
  <si>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</si>
  <si>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</si>
  <si>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</si>
  <si>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</si>
  <si>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</si>
  <si>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</si>
  <si>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</si>
  <si>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</si>
  <si>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</si>
  <si>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</si>
  <si>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</si>
  <si>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</si>
  <si>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</si>
  <si>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</si>
  <si>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</si>
  <si>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</si>
  <si>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</si>
  <si>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</si>
  <si>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</si>
  <si>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</si>
  <si>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</si>
  <si>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</si>
  <si>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</si>
  <si>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</si>
  <si>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</si>
  <si>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</si>
  <si>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</si>
  <si>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</si>
  <si>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</si>
  <si>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</si>
  <si>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</si>
  <si>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</si>
  <si>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</si>
  <si>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</si>
  <si>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</si>
  <si>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</si>
  <si>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</si>
  <si>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</si>
  <si>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</si>
  <si>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</si>
  <si>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</si>
  <si>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</si>
  <si>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</si>
  <si>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</si>
  <si>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</si>
  <si>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</si>
  <si>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</si>
  <si>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</si>
  <si>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</si>
  <si>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</si>
  <si>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</si>
  <si>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</si>
  <si>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</si>
  <si>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</si>
  <si>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</si>
  <si>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</si>
  <si>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</si>
  <si>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</si>
  <si>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</si>
  <si>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</si>
  <si>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</si>
  <si>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</si>
  <si>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</si>
  <si>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</si>
  <si>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</si>
  <si>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</si>
  <si>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</si>
  <si>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</si>
  <si>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</si>
  <si>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</si>
  <si>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</si>
  <si>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</si>
  <si>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</si>
  <si>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</si>
  <si>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</si>
  <si>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</si>
  <si>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</si>
  <si>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</si>
  <si>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</si>
  <si>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</si>
  <si>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</si>
  <si>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</si>
  <si>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</si>
  <si>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</si>
  <si>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</si>
  <si>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</si>
  <si>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</si>
  <si>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</si>
  <si>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</si>
  <si>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</si>
  <si>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</si>
  <si>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</si>
  <si>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</si>
  <si>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</si>
  <si>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</si>
  <si>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</si>
  <si>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</si>
  <si>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</si>
  <si>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</si>
  <si>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</si>
  <si>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</si>
  <si>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</si>
  <si>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</si>
  <si>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</si>
  <si>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</si>
  <si>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</si>
  <si>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</si>
  <si>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</si>
  <si>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</si>
  <si>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</si>
  <si>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</si>
  <si>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</si>
  <si>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</si>
  <si>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</si>
  <si>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</si>
  <si>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</si>
  <si>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</si>
  <si>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</si>
  <si>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</si>
  <si>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</si>
  <si>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</si>
  <si>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</si>
  <si>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</si>
  <si>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</si>
  <si>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</si>
  <si>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</si>
  <si>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</si>
  <si>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</si>
  <si>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</si>
  <si>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</si>
  <si>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</si>
  <si>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</si>
  <si>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</si>
  <si>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</si>
  <si>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</si>
  <si>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</si>
  <si>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</si>
  <si>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</si>
  <si>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</si>
  <si>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</si>
  <si>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</si>
  <si>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</si>
  <si>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</si>
  <si>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</si>
  <si>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</si>
  <si>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</si>
  <si>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</si>
  <si>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</si>
  <si>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</si>
  <si>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</si>
  <si>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</si>
  <si>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</si>
  <si>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</si>
  <si>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</si>
  <si>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</si>
  <si>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</si>
  <si>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</si>
  <si>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</si>
  <si>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</si>
  <si>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</si>
  <si>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</si>
  <si>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</si>
  <si>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</si>
  <si>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</si>
  <si>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</si>
  <si>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</si>
  <si>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</si>
  <si>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</si>
  <si>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</si>
  <si>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</si>
  <si>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</si>
  <si>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</si>
  <si>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</si>
  <si>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</si>
  <si>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</si>
  <si>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</si>
  <si>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</si>
  <si>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</si>
  <si>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</si>
  <si>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</si>
  <si>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</si>
  <si>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</si>
  <si>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</si>
  <si>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</si>
  <si>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</si>
  <si>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</si>
  <si>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</si>
  <si>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</si>
  <si>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</si>
  <si>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</si>
  <si>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</si>
  <si>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</si>
  <si>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</si>
  <si>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</si>
  <si>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</si>
  <si>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</si>
  <si>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</si>
  <si>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</si>
  <si>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</si>
  <si>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</si>
  <si>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</si>
  <si>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</si>
  <si>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</si>
  <si>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</si>
  <si>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</si>
  <si>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</si>
  <si>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</si>
  <si>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</si>
  <si>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</si>
  <si>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</si>
  <si>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</si>
  <si>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</si>
  <si>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</si>
  <si>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</si>
  <si>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</si>
  <si>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</si>
  <si>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</si>
  <si>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</si>
  <si>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</si>
  <si>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</si>
  <si>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</si>
  <si>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</si>
  <si>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</si>
  <si>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</si>
  <si>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</si>
  <si>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</si>
  <si>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</si>
  <si>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</si>
  <si>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</si>
  <si>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</si>
  <si>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</si>
  <si>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</si>
  <si>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</si>
  <si>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</si>
  <si>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</si>
  <si>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</si>
  <si>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</si>
  <si>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</si>
  <si>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</si>
  <si>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</si>
  <si>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</si>
  <si>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</si>
  <si>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</si>
  <si>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</si>
  <si>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</si>
  <si>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</si>
  <si>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</si>
  <si>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</si>
  <si>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</si>
  <si>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</si>
  <si>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</si>
  <si>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</si>
  <si>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</si>
  <si>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</si>
  <si>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</si>
  <si>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</si>
  <si>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</si>
  <si>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</si>
  <si>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</si>
  <si>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</si>
  <si>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</si>
  <si>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</si>
  <si>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</si>
  <si>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</si>
  <si>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</si>
  <si>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</si>
  <si>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</si>
  <si>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</si>
  <si>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</si>
  <si>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</si>
  <si>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</si>
  <si>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</si>
  <si>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</si>
  <si>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</si>
  <si>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</si>
  <si>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</si>
  <si>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</si>
  <si>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</si>
  <si>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</si>
  <si>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</si>
  <si>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</si>
  <si>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</si>
  <si>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</si>
  <si>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</si>
  <si>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</si>
  <si>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</si>
  <si>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</si>
  <si>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</si>
  <si>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</si>
  <si>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</si>
  <si>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</si>
  <si>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</si>
  <si>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</si>
  <si>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</si>
  <si>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</si>
  <si>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</si>
  <si>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</si>
  <si>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</si>
  <si>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</si>
  <si>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</si>
  <si>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</si>
  <si>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</si>
  <si>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</si>
  <si>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</si>
  <si>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</si>
  <si>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</si>
  <si>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</si>
  <si>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</si>
  <si>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</si>
  <si>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</si>
  <si>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</si>
  <si>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</si>
  <si>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</si>
  <si>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</si>
  <si>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</si>
  <si>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</si>
  <si>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</si>
  <si>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</si>
  <si>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</si>
  <si>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</si>
  <si>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</si>
  <si>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</si>
  <si>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</si>
  <si>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</si>
  <si>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</si>
  <si>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</si>
  <si>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</si>
  <si>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</si>
  <si>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</si>
  <si>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</si>
  <si>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</si>
  <si>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</si>
  <si>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</si>
  <si>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</si>
  <si>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</si>
  <si>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</si>
  <si>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</si>
  <si>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</si>
  <si>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</si>
  <si>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</si>
  <si>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</si>
  <si>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</si>
  <si>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</si>
  <si>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</si>
  <si>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</si>
  <si>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</si>
  <si>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</si>
  <si>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</si>
  <si>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</si>
  <si>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</si>
  <si>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</si>
  <si>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</si>
  <si>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</si>
  <si>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</si>
  <si>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</si>
  <si>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</si>
  <si>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</si>
  <si>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</si>
  <si>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</si>
  <si>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</si>
  <si>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</si>
  <si>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</si>
  <si>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</si>
  <si>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</si>
  <si>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</si>
  <si>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</si>
  <si>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</si>
  <si>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</si>
  <si>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</si>
  <si>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</si>
  <si>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</si>
  <si>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</si>
  <si>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</si>
  <si>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</si>
  <si>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</si>
  <si>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</si>
  <si>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</si>
  <si>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</si>
  <si>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</si>
  <si>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</si>
  <si>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</si>
  <si>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</si>
  <si>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</si>
  <si>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</si>
  <si>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</si>
  <si>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</si>
  <si>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</si>
  <si>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</si>
  <si>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</si>
  <si>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</si>
  <si>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</si>
  <si>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</si>
  <si>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</si>
  <si>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</si>
  <si>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</si>
  <si>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</si>
  <si>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</si>
  <si>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</si>
  <si>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</si>
  <si>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</si>
  <si>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</si>
  <si>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</si>
  <si>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</si>
  <si>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</si>
  <si>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</si>
  <si>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</si>
  <si>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</si>
  <si>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</si>
  <si>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</si>
  <si>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</si>
  <si>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</si>
  <si>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</si>
  <si>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</si>
  <si>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</si>
  <si>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</si>
  <si>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</si>
  <si>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</si>
  <si>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</si>
  <si>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</si>
  <si>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</si>
  <si>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</si>
  <si>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</si>
  <si>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</si>
  <si>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</si>
  <si>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</si>
  <si>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</si>
  <si>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</si>
  <si>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</si>
  <si>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</si>
  <si>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</si>
  <si>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</si>
  <si>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</si>
  <si>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</si>
  <si>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</si>
  <si>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</si>
  <si>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</si>
  <si>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</si>
  <si>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</si>
  <si>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</si>
  <si>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</si>
  <si>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</si>
  <si>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</si>
  <si>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</si>
  <si>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</si>
  <si>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</si>
  <si>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</si>
  <si>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</si>
  <si>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</si>
  <si>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</si>
  <si>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</si>
  <si>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</si>
  <si>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</si>
  <si>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</si>
  <si>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</si>
  <si>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</si>
  <si>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</si>
  <si>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</si>
  <si>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</si>
  <si>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</si>
  <si>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</si>
  <si>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</si>
  <si>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</si>
  <si>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</si>
  <si>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</si>
  <si>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</si>
  <si>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</si>
  <si>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</si>
  <si>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</si>
  <si>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</si>
  <si>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</si>
  <si>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</si>
  <si>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</si>
  <si>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</si>
  <si>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</si>
  <si>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</si>
  <si>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</si>
  <si>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</si>
  <si>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</si>
  <si>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</si>
  <si>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</si>
  <si>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</si>
  <si>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</si>
  <si>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</si>
  <si>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</si>
  <si>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</si>
  <si>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</si>
  <si>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</si>
  <si>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</si>
  <si>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</si>
  <si>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</si>
  <si>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</si>
  <si>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</si>
  <si>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</si>
  <si>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</si>
  <si>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</si>
  <si>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</si>
  <si>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</si>
  <si>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</si>
  <si>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</si>
  <si>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</si>
  <si>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</si>
  <si>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</si>
  <si>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</si>
  <si>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</si>
  <si>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</si>
  <si>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</si>
  <si>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</si>
  <si>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</si>
  <si>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</si>
  <si>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</si>
  <si>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</si>
  <si>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</si>
  <si>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</si>
  <si>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</si>
  <si>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</si>
  <si>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</si>
  <si>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</si>
  <si>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</si>
  <si>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</si>
  <si>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</si>
  <si>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</si>
  <si>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</si>
  <si>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</si>
  <si>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</si>
  <si>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</si>
  <si>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</si>
  <si>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</si>
  <si>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</si>
  <si>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</si>
  <si>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</si>
  <si>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</si>
  <si>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</si>
  <si>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</si>
  <si>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</si>
  <si>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</si>
  <si>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</si>
  <si>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</si>
  <si>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</si>
  <si>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</si>
  <si>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</si>
  <si>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</si>
  <si>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</si>
  <si>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</si>
  <si>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</si>
  <si>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</si>
  <si>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</si>
  <si>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</si>
  <si>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</si>
  <si>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</si>
  <si>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</si>
  <si>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</si>
  <si>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</si>
  <si>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</si>
  <si>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</si>
  <si>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</si>
  <si>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</si>
  <si>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</si>
  <si>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</si>
  <si>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</si>
  <si>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</si>
  <si>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</si>
  <si>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</si>
  <si>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</si>
  <si>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</si>
  <si>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</si>
  <si>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</si>
  <si>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</si>
  <si>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</si>
  <si>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</si>
  <si>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</si>
  <si>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</si>
  <si>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</si>
  <si>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</si>
  <si>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</si>
  <si>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</si>
  <si>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</si>
  <si>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</si>
  <si>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</si>
  <si>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</si>
  <si>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</si>
  <si>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</si>
  <si>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</si>
  <si>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</si>
  <si>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</si>
  <si>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</si>
  <si>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</si>
  <si>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</si>
  <si>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</si>
  <si>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</si>
  <si>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</si>
  <si>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</si>
  <si>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</si>
  <si>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</si>
  <si>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</si>
  <si>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</si>
  <si>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</si>
  <si>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</si>
  <si>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</si>
  <si>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</si>
  <si>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</si>
  <si>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</si>
  <si>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</si>
  <si>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</si>
  <si>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</si>
  <si>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</si>
  <si>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</si>
  <si>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</si>
  <si>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</si>
  <si>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</si>
  <si>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</si>
  <si>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</si>
  <si>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</si>
  <si>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</si>
  <si>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</si>
  <si>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</si>
  <si>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</si>
  <si>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</si>
  <si>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</si>
  <si>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</si>
  <si>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</si>
  <si>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</si>
  <si>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</si>
  <si>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</si>
  <si>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</si>
  <si>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</si>
  <si>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</si>
  <si>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</si>
  <si>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</si>
  <si>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</si>
  <si>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</si>
  <si>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</si>
  <si>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</si>
  <si>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</si>
  <si>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</si>
  <si>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</si>
  <si>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</si>
  <si>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</si>
  <si>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</si>
  <si>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</si>
  <si>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</si>
  <si>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</si>
  <si>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</si>
  <si>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</si>
  <si>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</si>
  <si>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</si>
  <si>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</si>
  <si>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</si>
  <si>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</si>
  <si>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</si>
  <si>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</si>
  <si>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</si>
  <si>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</si>
  <si>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</si>
  <si>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</si>
  <si>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</si>
  <si>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</si>
  <si>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</si>
  <si>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</si>
  <si>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</si>
  <si>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</si>
  <si>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</si>
  <si>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</si>
  <si>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</si>
  <si>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</si>
  <si>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</si>
  <si>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</si>
  <si>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</si>
  <si>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</si>
  <si>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</si>
  <si>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</si>
  <si>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</si>
  <si>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</si>
  <si>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</si>
  <si>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</si>
  <si>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</si>
  <si>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</si>
  <si>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</si>
  <si>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</si>
  <si>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</si>
  <si>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</si>
  <si>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</si>
  <si>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</si>
  <si>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</si>
  <si>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</si>
  <si>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</si>
  <si>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</si>
  <si>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</si>
  <si>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</si>
  <si>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</si>
  <si>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</si>
  <si>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</si>
  <si>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</si>
  <si>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</si>
  <si>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</si>
  <si>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</si>
  <si>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</si>
  <si>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</si>
  <si>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</si>
  <si>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</si>
  <si>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</si>
  <si>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</si>
  <si>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</si>
  <si>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</si>
  <si>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</si>
  <si>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</si>
  <si>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</si>
  <si>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</si>
  <si>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</si>
  <si>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</si>
  <si>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</si>
  <si>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</si>
  <si>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</si>
  <si>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</si>
  <si>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</si>
  <si>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</si>
  <si>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</si>
  <si>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</si>
  <si>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</si>
  <si>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</si>
  <si>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</si>
  <si>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</si>
  <si>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</si>
  <si>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</si>
  <si>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</si>
  <si>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</si>
  <si>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</si>
  <si>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</si>
  <si>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</si>
  <si>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</si>
  <si>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</si>
  <si>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</si>
  <si>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</si>
  <si>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</si>
  <si>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</si>
  <si>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</si>
  <si>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</si>
  <si>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</si>
  <si>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</si>
  <si>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</si>
  <si>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</si>
  <si>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</si>
  <si>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</si>
  <si>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</si>
  <si>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</si>
  <si>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</si>
  <si>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</si>
  <si>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</si>
  <si>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</si>
  <si>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</si>
  <si>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</si>
  <si>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</si>
  <si>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</si>
  <si>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</si>
  <si>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</si>
  <si>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</si>
  <si>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</si>
  <si>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</si>
  <si>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</si>
  <si>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</si>
  <si>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</si>
  <si>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</si>
  <si>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</si>
  <si>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</si>
  <si>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</si>
  <si>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</si>
  <si>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</si>
  <si>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</si>
  <si>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</si>
  <si>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</si>
  <si>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</si>
  <si>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</si>
  <si>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</si>
  <si>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</si>
  <si>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</si>
  <si>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</si>
  <si>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</si>
  <si>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</si>
  <si>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</si>
  <si>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</si>
  <si>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</si>
  <si>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</si>
  <si>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</si>
  <si>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</si>
  <si>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</si>
  <si>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</si>
  <si>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</si>
  <si>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</si>
  <si>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</si>
  <si>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</si>
  <si>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</si>
  <si>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</si>
  <si>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</si>
  <si>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</si>
  <si>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</si>
  <si>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</si>
  <si>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</si>
  <si>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</si>
  <si>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</si>
  <si>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</si>
  <si>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</si>
  <si>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</si>
  <si>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</si>
  <si>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</si>
  <si>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</si>
  <si>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</si>
  <si>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</si>
  <si>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</si>
  <si>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</si>
  <si>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</si>
  <si>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</si>
  <si>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</si>
  <si>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</si>
  <si>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</si>
  <si>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</si>
  <si>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</si>
  <si>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</si>
  <si>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</si>
  <si>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</si>
  <si>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</si>
  <si>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</si>
  <si>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</si>
  <si>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</si>
  <si>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</si>
  <si>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</si>
  <si>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</si>
  <si>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</si>
  <si>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</si>
  <si>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</si>
  <si>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</si>
  <si>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</si>
  <si>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</si>
  <si>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</si>
  <si>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</si>
  <si>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</si>
  <si>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</si>
  <si>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</si>
  <si>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</si>
  <si>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</si>
  <si>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</si>
  <si>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</si>
  <si>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</si>
  <si>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</si>
  <si>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</si>
  <si>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</si>
  <si>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</si>
  <si>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</si>
  <si>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</si>
  <si>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</si>
  <si>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</si>
  <si>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</si>
  <si>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</si>
  <si>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</si>
  <si>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</si>
  <si>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</si>
  <si>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</si>
  <si>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</si>
  <si>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</si>
  <si>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</si>
  <si>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</si>
  <si>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</si>
  <si>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</si>
  <si>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</si>
  <si>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</si>
  <si>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</si>
  <si>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</si>
  <si>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</si>
  <si>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</si>
  <si>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</si>
  <si>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</si>
  <si>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</si>
  <si>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</si>
  <si>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</si>
  <si>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</si>
  <si>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</si>
  <si>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</si>
  <si>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</si>
  <si>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</si>
  <si>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</si>
  <si>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</si>
  <si>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</si>
  <si>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</si>
  <si>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</si>
  <si>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</si>
  <si>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</si>
  <si>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</si>
  <si>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</si>
  <si>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</si>
  <si>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</si>
  <si>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</si>
  <si>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</si>
  <si>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</si>
  <si>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</si>
  <si>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</si>
  <si>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</si>
  <si>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</si>
  <si>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</si>
  <si>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</si>
  <si>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</si>
  <si>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</si>
  <si>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</si>
  <si>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</si>
  <si>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</si>
  <si>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</si>
  <si>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</si>
  <si>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</si>
  <si>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</si>
  <si>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</si>
  <si>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</si>
  <si>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</si>
  <si>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</si>
  <si>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</si>
  <si>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</si>
  <si>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</si>
  <si>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</si>
  <si>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</si>
  <si>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</si>
  <si>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</si>
  <si>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</si>
  <si>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</si>
  <si>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</si>
  <si>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</si>
  <si>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</si>
  <si>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</si>
  <si>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</si>
  <si>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</si>
  <si>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</si>
  <si>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</si>
  <si>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</si>
  <si>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</si>
  <si>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</si>
  <si>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</si>
  <si>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</si>
  <si>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</si>
  <si>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</si>
  <si>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</si>
  <si>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</si>
  <si>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</si>
  <si>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</si>
  <si>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</si>
  <si>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</si>
  <si>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</si>
  <si>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</si>
  <si>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</si>
  <si>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</si>
  <si>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</si>
  <si>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</si>
  <si>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</si>
  <si>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</si>
  <si>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</si>
  <si>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</si>
  <si>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</si>
  <si>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</si>
  <si>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</si>
  <si>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</si>
  <si>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</si>
  <si>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</si>
  <si>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</si>
  <si>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</si>
  <si>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</si>
  <si>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</si>
  <si>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</si>
  <si>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</si>
  <si>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</si>
  <si>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</si>
  <si>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</si>
  <si>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</si>
  <si>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</si>
  <si>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</si>
  <si>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</si>
  <si>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</si>
  <si>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</si>
  <si>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</si>
  <si>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</si>
  <si>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</si>
  <si>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</si>
  <si>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</si>
  <si>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</si>
  <si>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</si>
  <si>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</si>
  <si>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</si>
  <si>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</si>
  <si>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</si>
  <si>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</si>
  <si>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</si>
  <si>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</si>
  <si>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</si>
  <si>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</si>
  <si>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</si>
  <si>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</si>
  <si>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</si>
  <si>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</si>
  <si>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</si>
  <si>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</si>
  <si>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</si>
  <si>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</si>
  <si>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</si>
  <si>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</si>
  <si>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</si>
  <si>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</si>
  <si>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</si>
  <si>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</si>
  <si>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</si>
  <si>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</si>
  <si>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</si>
  <si>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</si>
  <si>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</si>
  <si>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</si>
  <si>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</si>
  <si>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</si>
  <si>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</si>
  <si>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</si>
  <si>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</si>
  <si>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</si>
  <si>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</si>
  <si>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</si>
  <si>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</si>
  <si>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</si>
  <si>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</si>
  <si>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</si>
  <si>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</si>
  <si>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</si>
  <si>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</si>
  <si>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</si>
  <si>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</si>
  <si>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</si>
  <si>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</si>
  <si>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</si>
  <si>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</si>
  <si>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</si>
  <si>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</si>
  <si>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</si>
  <si>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</si>
  <si>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</si>
  <si>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</si>
  <si>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</si>
  <si>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</si>
  <si>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</si>
  <si>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</si>
  <si>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</si>
  <si>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</si>
  <si>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</si>
  <si>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</si>
  <si>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</si>
  <si>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</si>
  <si>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</si>
  <si>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</si>
  <si>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</si>
  <si>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</si>
  <si>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</si>
  <si>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</si>
  <si>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</si>
  <si>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</si>
  <si>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</si>
  <si>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</si>
  <si>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</si>
  <si>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</si>
  <si>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</si>
  <si>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</si>
  <si>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</si>
  <si>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</si>
  <si>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</si>
  <si>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</si>
  <si>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</si>
  <si>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</si>
  <si>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</si>
  <si>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</si>
  <si>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</si>
  <si>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</si>
  <si>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</si>
  <si>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</si>
  <si>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</si>
  <si>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</si>
  <si>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</si>
  <si>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</si>
  <si>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</si>
  <si>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</si>
  <si>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</si>
  <si>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</si>
  <si>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</si>
  <si>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</si>
  <si>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</si>
  <si>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</si>
  <si>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</si>
  <si>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</si>
  <si>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</si>
  <si>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</si>
  <si>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</si>
  <si>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</si>
  <si>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</si>
  <si>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</si>
  <si>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</si>
  <si>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</si>
  <si>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</si>
  <si>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</si>
  <si>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</si>
  <si>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</si>
  <si>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</si>
  <si>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</si>
  <si>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</si>
  <si>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</si>
  <si>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</si>
  <si>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</si>
  <si>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</si>
  <si>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</si>
  <si>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</si>
  <si>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</si>
  <si>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</si>
  <si>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</si>
  <si>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</si>
  <si>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</si>
  <si>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</si>
  <si>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</si>
  <si>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</si>
  <si>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</si>
  <si>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</si>
  <si>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</si>
  <si>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</si>
  <si>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</si>
  <si>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</si>
  <si>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</si>
  <si>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</si>
  <si>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</si>
  <si>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</si>
  <si>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</si>
  <si>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</si>
  <si>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</si>
  <si>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</si>
  <si>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</si>
  <si>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</si>
  <si>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</si>
  <si>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</si>
  <si>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</si>
  <si>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</si>
  <si>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</si>
  <si>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</si>
  <si>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</si>
  <si>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</si>
  <si>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</si>
  <si>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</si>
  <si>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</si>
  <si>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</si>
  <si>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</si>
  <si>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</si>
  <si>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</si>
  <si>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</si>
  <si>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</si>
  <si>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</si>
  <si>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</si>
  <si>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</si>
  <si>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</si>
  <si>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</si>
  <si>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</si>
  <si>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</si>
  <si>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</si>
  <si>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</si>
  <si>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</si>
  <si>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</si>
  <si>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</si>
  <si>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</si>
  <si>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</si>
  <si>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</si>
  <si>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</si>
  <si>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</si>
  <si>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</si>
  <si>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</si>
  <si>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</si>
  <si>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</si>
  <si>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</si>
  <si>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</si>
  <si>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</si>
  <si>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</si>
  <si>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</si>
  <si>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</si>
  <si>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</si>
  <si>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</si>
  <si>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</si>
  <si>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</si>
  <si>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</si>
  <si>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</si>
  <si>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</si>
  <si>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</si>
  <si>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</si>
  <si>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</si>
  <si>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</si>
  <si>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</si>
  <si>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</si>
  <si>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</si>
  <si>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</si>
  <si>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</si>
  <si>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</si>
  <si>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</si>
  <si>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</si>
  <si>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</si>
  <si>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</si>
  <si>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</si>
  <si>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</si>
  <si>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</si>
  <si>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</si>
  <si>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</si>
  <si>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</si>
  <si>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</si>
  <si>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</si>
  <si>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</si>
  <si>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</si>
  <si>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</si>
  <si>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</si>
  <si>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</si>
  <si>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</si>
  <si>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</si>
  <si>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</si>
  <si>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</si>
  <si>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</si>
  <si>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</si>
  <si>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</si>
  <si>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</si>
  <si>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</si>
  <si>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</si>
  <si>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</si>
  <si>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</si>
  <si>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</si>
  <si>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</si>
  <si>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</si>
  <si>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</si>
  <si>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</si>
  <si>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</si>
  <si>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</si>
  <si>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</si>
  <si>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</si>
  <si>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</si>
  <si>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</si>
  <si>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</si>
  <si>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</si>
  <si>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</si>
  <si>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</si>
  <si>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</si>
  <si>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</si>
  <si>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</si>
  <si>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</si>
  <si>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</si>
  <si>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</si>
  <si>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</si>
  <si>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</si>
  <si>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</si>
  <si>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</si>
  <si>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</si>
  <si>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</si>
  <si>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</si>
  <si>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</si>
  <si>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</si>
  <si>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</si>
  <si>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</si>
  <si>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</si>
  <si>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</si>
  <si>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</si>
  <si>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</si>
  <si>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</si>
  <si>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</si>
  <si>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</si>
  <si>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</si>
  <si>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</si>
  <si>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</si>
  <si>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</si>
  <si>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</si>
  <si>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</si>
  <si>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</si>
  <si>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</si>
  <si>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</si>
  <si>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</si>
  <si>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</si>
  <si>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</si>
  <si>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</si>
  <si>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</si>
  <si>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</si>
  <si>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</si>
  <si>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</si>
  <si>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</si>
  <si>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</si>
  <si>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</si>
  <si>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</si>
  <si>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</si>
  <si>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</si>
  <si>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</si>
  <si>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</si>
  <si>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</si>
  <si>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</si>
  <si>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</si>
  <si>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</si>
  <si>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</si>
  <si>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</si>
  <si>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</si>
  <si>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</si>
  <si>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</si>
  <si>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</si>
  <si>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</si>
  <si>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</si>
  <si>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</si>
  <si>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</si>
  <si>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</si>
  <si>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</si>
  <si>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</si>
  <si>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</si>
  <si>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</si>
  <si>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</si>
  <si>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</si>
  <si>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</si>
  <si>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</si>
  <si>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</si>
  <si>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</si>
  <si>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</si>
  <si>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</si>
  <si>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</si>
  <si>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</si>
  <si>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</si>
  <si>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</si>
  <si>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</si>
  <si>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</si>
  <si>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</si>
  <si>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</si>
  <si>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</si>
  <si>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</si>
  <si>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</si>
  <si>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</si>
  <si>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</si>
  <si>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</si>
  <si>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</si>
  <si>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</si>
  <si>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</si>
  <si>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</si>
  <si>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</si>
  <si>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</si>
  <si>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</si>
  <si>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</si>
  <si>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</si>
  <si>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</si>
  <si>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</si>
  <si>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</si>
  <si>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</si>
  <si>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</si>
  <si>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</si>
  <si>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</si>
  <si>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</si>
  <si>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</si>
  <si>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</si>
  <si>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</si>
  <si>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</si>
  <si>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</si>
  <si>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</si>
  <si>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</si>
  <si>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</si>
  <si>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</si>
  <si>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</si>
  <si>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</si>
  <si>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</si>
  <si>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</si>
  <si>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</si>
  <si>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</si>
  <si>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</si>
  <si>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</si>
  <si>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</si>
  <si>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</si>
  <si>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</si>
  <si>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</si>
  <si>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</si>
  <si>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</si>
  <si>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</si>
  <si>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</si>
  <si>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</si>
  <si>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</si>
  <si>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</si>
  <si>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</si>
  <si>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</si>
  <si>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</si>
  <si>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</si>
  <si>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</si>
  <si>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</si>
  <si>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</si>
  <si>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</si>
  <si>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</si>
  <si>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</si>
  <si>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</si>
  <si>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</si>
  <si>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</si>
  <si>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</si>
  <si>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</si>
  <si>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</si>
  <si>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</si>
  <si>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</si>
  <si>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</si>
  <si>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</si>
  <si>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</si>
  <si>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</si>
  <si>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</si>
  <si>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</si>
  <si>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</si>
  <si>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</si>
  <si>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</si>
  <si>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</si>
  <si>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</si>
  <si>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</si>
  <si>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</si>
  <si>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</si>
  <si>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</si>
  <si>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</si>
  <si>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</si>
  <si>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</si>
  <si>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</si>
  <si>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</si>
  <si>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</si>
  <si>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</si>
  <si>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</si>
  <si>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</si>
  <si>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</si>
  <si>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</si>
  <si>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</si>
  <si>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</si>
  <si>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</si>
  <si>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</si>
  <si>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</si>
  <si>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</si>
  <si>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</si>
  <si>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</si>
  <si>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</si>
  <si>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</si>
  <si>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</si>
  <si>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</si>
  <si>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</si>
  <si>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</si>
  <si>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</si>
  <si>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</si>
  <si>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</si>
  <si>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</si>
  <si>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</si>
  <si>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</si>
  <si>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</si>
  <si>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</si>
  <si>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</si>
  <si>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</si>
  <si>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</si>
  <si>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</si>
  <si>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</si>
  <si>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</si>
  <si>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</si>
  <si>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</si>
  <si>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</si>
  <si>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</si>
  <si>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</si>
  <si>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</si>
  <si>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</si>
  <si>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</si>
  <si>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</si>
  <si>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</si>
  <si>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</si>
  <si>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</si>
  <si>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</si>
  <si>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</si>
  <si>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</si>
  <si>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</si>
  <si>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</si>
  <si>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</si>
  <si>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</si>
  <si>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</si>
  <si>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</si>
  <si>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</si>
  <si>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</si>
  <si>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</si>
  <si>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</si>
  <si>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</si>
  <si>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</si>
  <si>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</si>
  <si>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</si>
  <si>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</si>
  <si>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</si>
  <si>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</si>
  <si>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</si>
  <si>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</si>
  <si>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</si>
  <si>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</si>
  <si>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</si>
  <si>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</si>
  <si>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</si>
  <si>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</si>
  <si>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</si>
  <si>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</si>
  <si>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</si>
  <si>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</si>
  <si>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</si>
  <si>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</si>
  <si>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</si>
  <si>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</si>
  <si>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</si>
  <si>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</si>
  <si>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</si>
  <si>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</si>
  <si>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</si>
  <si>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</si>
  <si>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</si>
  <si>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</si>
  <si>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</si>
  <si>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</si>
  <si>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</si>
  <si>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</si>
  <si>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</si>
  <si>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</si>
  <si>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</si>
  <si>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</si>
  <si>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</si>
  <si>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</si>
  <si>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</si>
  <si>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</si>
  <si>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</si>
  <si>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</si>
  <si>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</si>
  <si>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</si>
  <si>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</si>
  <si>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</si>
  <si>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</si>
  <si>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</si>
  <si>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</si>
  <si>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</si>
  <si>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</si>
  <si>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</si>
  <si>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</si>
  <si>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</si>
  <si>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</si>
  <si>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</si>
  <si>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</si>
  <si>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</si>
  <si>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</si>
  <si>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</si>
  <si>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</si>
  <si>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</si>
  <si>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</si>
  <si>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</si>
  <si>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</si>
  <si>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</si>
  <si>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</si>
  <si>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</si>
  <si>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</si>
  <si>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</si>
  <si>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</si>
  <si>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</si>
  <si>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</si>
  <si>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</si>
  <si>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</si>
  <si>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</si>
  <si>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</si>
  <si>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</si>
  <si>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</si>
  <si>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</si>
  <si>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</si>
  <si>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</si>
  <si>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</si>
  <si>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</si>
  <si>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</si>
  <si>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</si>
  <si>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</si>
  <si>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</si>
  <si>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</si>
  <si>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</si>
  <si>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</si>
  <si>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</si>
  <si>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</si>
  <si>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</si>
  <si>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</si>
  <si>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</si>
  <si>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</si>
  <si>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</si>
  <si>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</si>
  <si>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</si>
  <si>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</si>
  <si>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</si>
  <si>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</si>
  <si>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</si>
  <si>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</si>
  <si>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</si>
  <si>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</si>
  <si>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</si>
  <si>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</si>
  <si>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</si>
  <si>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</si>
  <si>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</si>
  <si>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</si>
  <si>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</si>
  <si>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</si>
  <si>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</si>
  <si>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</si>
  <si>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</si>
  <si>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</si>
  <si>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</si>
  <si>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</si>
  <si>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</si>
  <si>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</si>
  <si>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</si>
  <si>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</si>
  <si>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</si>
  <si>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</si>
  <si>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</si>
  <si>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</si>
  <si>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</si>
  <si>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</si>
  <si>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</si>
  <si>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</si>
  <si>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</si>
  <si>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</si>
  <si>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</si>
  <si>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</si>
  <si>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</si>
  <si>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</si>
  <si>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</si>
  <si>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</si>
  <si>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</si>
  <si>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</si>
  <si>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</si>
  <si>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</si>
  <si>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</si>
  <si>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</si>
  <si>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</si>
  <si>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</si>
  <si>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</si>
  <si>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</si>
  <si>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</si>
  <si>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</si>
  <si>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</si>
  <si>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</si>
  <si>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</si>
  <si>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</si>
  <si>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</si>
  <si>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</si>
  <si>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</si>
  <si>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</si>
  <si>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</si>
  <si>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</si>
  <si>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</si>
  <si>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</si>
  <si>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</si>
  <si>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</si>
  <si>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</si>
  <si>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</si>
  <si>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</si>
  <si>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</si>
  <si>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</si>
  <si>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</si>
  <si>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</si>
  <si>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</si>
  <si>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</si>
  <si>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</si>
  <si>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</si>
  <si>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</si>
  <si>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</si>
  <si>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</si>
  <si>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</si>
  <si>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</si>
  <si>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</si>
  <si>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</si>
  <si>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</si>
  <si>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</si>
  <si>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</si>
  <si>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</si>
  <si>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</si>
  <si>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</si>
  <si>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</si>
  <si>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</si>
  <si>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</si>
  <si>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</si>
  <si>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</si>
  <si>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</si>
  <si>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</si>
  <si>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</si>
  <si>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</si>
  <si>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</si>
  <si>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</si>
  <si>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</si>
  <si>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</si>
  <si>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</si>
  <si>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</si>
  <si>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</si>
  <si>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</si>
  <si>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</si>
  <si>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</si>
  <si>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</si>
  <si>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</si>
  <si>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</si>
  <si>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</si>
  <si>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</si>
  <si>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</si>
  <si>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</si>
  <si>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</si>
  <si>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</si>
  <si>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</si>
  <si>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</si>
  <si>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</si>
  <si>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</si>
  <si>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</si>
  <si>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</si>
  <si>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</si>
  <si>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</si>
  <si>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</si>
  <si>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</si>
  <si>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</si>
  <si>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</si>
  <si>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</si>
  <si>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</si>
  <si>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</si>
  <si>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</si>
  <si>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</si>
  <si>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</si>
  <si>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</si>
  <si>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</si>
  <si>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</si>
  <si>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</si>
  <si>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</si>
  <si>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</si>
  <si>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</si>
  <si>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</si>
  <si>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</si>
  <si>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</si>
  <si>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</si>
  <si>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</si>
  <si>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</si>
  <si>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</si>
  <si>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</si>
  <si>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</si>
  <si>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</si>
  <si>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</si>
  <si>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</si>
  <si>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</si>
  <si>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</si>
  <si>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</si>
  <si>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</si>
  <si>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</si>
  <si>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</si>
  <si>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</si>
  <si>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</si>
  <si>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</si>
  <si>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</si>
  <si>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</si>
  <si>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</si>
  <si>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</si>
  <si>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</si>
  <si>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</si>
  <si>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</si>
  <si>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</si>
  <si>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</si>
  <si>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</si>
  <si>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</si>
  <si>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</si>
  <si>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</si>
  <si>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</si>
  <si>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</si>
  <si>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</si>
  <si>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</si>
  <si>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</si>
  <si>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</si>
  <si>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</si>
  <si>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</si>
  <si>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</si>
  <si>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</si>
  <si>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</si>
  <si>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</si>
  <si>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</si>
  <si>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</si>
  <si>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</si>
  <si>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</si>
  <si>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</si>
  <si>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</si>
  <si>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</si>
  <si>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</si>
  <si>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</si>
  <si>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</si>
  <si>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</si>
  <si>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</si>
  <si>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</si>
  <si>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</si>
  <si>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</si>
  <si>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</si>
  <si>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</si>
  <si>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</si>
  <si>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</si>
  <si>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</si>
  <si>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</si>
  <si>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</si>
  <si>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</si>
  <si>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</si>
  <si>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</si>
  <si>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</si>
  <si>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</si>
  <si>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</si>
  <si>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</si>
  <si>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</si>
  <si>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</si>
  <si>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</si>
  <si>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</si>
  <si>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</si>
  <si>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</si>
  <si>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</si>
  <si>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</si>
  <si>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</si>
  <si>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</si>
  <si>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</si>
  <si>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</si>
  <si>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</si>
  <si>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</si>
  <si>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</si>
  <si>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</si>
  <si>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</si>
  <si>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</si>
  <si>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</si>
  <si>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</si>
  <si>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</si>
  <si>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</si>
  <si>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</si>
  <si>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</si>
  <si>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</si>
  <si>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</si>
  <si>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</si>
  <si>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</si>
  <si>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</si>
  <si>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</si>
  <si>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</si>
  <si>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</si>
  <si>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</si>
  <si>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</si>
  <si>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</si>
  <si>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</si>
  <si>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</si>
  <si>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</si>
  <si>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</si>
  <si>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</si>
  <si>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</si>
  <si>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</si>
  <si>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</si>
  <si>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</si>
  <si>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</si>
  <si>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</si>
  <si>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</si>
  <si>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</si>
  <si>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</si>
  <si>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</si>
  <si>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</si>
  <si>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</si>
  <si>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</si>
  <si>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</si>
  <si>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</si>
  <si>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</si>
  <si>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</si>
  <si>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</si>
  <si>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</si>
  <si>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</si>
  <si>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</si>
  <si>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</si>
  <si>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</si>
  <si>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</si>
  <si>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</si>
  <si>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</si>
  <si>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</si>
  <si>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</si>
  <si>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</si>
  <si>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</si>
  <si>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</si>
  <si>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</si>
  <si>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</si>
  <si>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</si>
  <si>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</si>
  <si>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</si>
  <si>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</si>
  <si>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</si>
  <si>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</si>
  <si>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</si>
  <si>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</si>
  <si>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</si>
  <si>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</si>
  <si>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</si>
  <si>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</si>
  <si>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</si>
  <si>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</si>
  <si>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</si>
  <si>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</si>
  <si>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</si>
  <si>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</si>
  <si>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</si>
  <si>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</si>
  <si>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</si>
  <si>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</si>
  <si>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</si>
  <si>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</si>
  <si>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</si>
  <si>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</si>
  <si>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</si>
  <si>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</si>
  <si>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</si>
  <si>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</si>
  <si>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</si>
  <si>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</si>
  <si>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</si>
  <si>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</si>
  <si>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</si>
  <si>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</si>
  <si>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</si>
  <si>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</si>
  <si>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</si>
  <si>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</si>
  <si>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</si>
  <si>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</si>
  <si>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</si>
  <si>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</si>
  <si>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</si>
  <si>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</si>
  <si>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</si>
  <si>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</si>
  <si>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</si>
  <si>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</si>
  <si>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</si>
  <si>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</si>
  <si>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</si>
  <si>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</si>
  <si>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</si>
  <si>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</si>
  <si>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</si>
  <si>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</si>
  <si>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</si>
  <si>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</si>
  <si>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</si>
  <si>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</si>
  <si>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</si>
  <si>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</si>
  <si>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</si>
  <si>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</si>
  <si>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</si>
  <si>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</si>
  <si>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</si>
  <si>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</si>
  <si>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</si>
  <si>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</si>
  <si>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</si>
  <si>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</si>
  <si>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</si>
  <si>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</si>
  <si>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</si>
  <si>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</si>
  <si>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</si>
  <si>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</si>
  <si>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</si>
  <si>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</si>
  <si>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</si>
  <si>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</si>
  <si>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</si>
  <si>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</si>
  <si>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</si>
  <si>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</si>
  <si>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</si>
  <si>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</si>
  <si>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</si>
  <si>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</si>
  <si>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</si>
  <si>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</si>
  <si>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</si>
  <si>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</si>
  <si>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</si>
  <si>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</si>
  <si>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</si>
  <si>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</si>
  <si>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</si>
  <si>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</si>
  <si>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</si>
  <si>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</si>
  <si>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</si>
  <si>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</si>
  <si>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</si>
  <si>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</si>
  <si>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</si>
  <si>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</si>
  <si>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</si>
  <si>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</si>
  <si>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</si>
  <si>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</si>
  <si>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</si>
  <si>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</si>
  <si>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</si>
  <si>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</si>
  <si>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</si>
  <si>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</si>
  <si>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</si>
  <si>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</si>
  <si>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</si>
  <si>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</si>
  <si>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</si>
  <si>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</si>
  <si>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</si>
  <si>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</si>
  <si>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</si>
  <si>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</si>
  <si>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</si>
  <si>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</si>
  <si>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</si>
  <si>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</si>
  <si>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</si>
  <si>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</si>
  <si>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</si>
  <si>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</si>
  <si>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</si>
  <si>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</si>
  <si>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</si>
  <si>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</si>
  <si>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</si>
  <si>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</si>
  <si>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</si>
  <si>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</si>
  <si>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</si>
  <si>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</si>
  <si>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</si>
  <si>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</si>
  <si>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</si>
  <si>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</si>
  <si>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</si>
  <si>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</si>
  <si>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</si>
  <si>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</si>
  <si>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</si>
  <si>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</si>
  <si>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</si>
  <si>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</si>
  <si>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</si>
  <si>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</si>
  <si>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</si>
  <si>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</si>
  <si>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</si>
  <si>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</si>
  <si>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</si>
  <si>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</si>
  <si>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</si>
  <si>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</si>
  <si>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</si>
  <si>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</si>
  <si>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</si>
  <si>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</si>
  <si>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</si>
  <si>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</si>
  <si>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</si>
  <si>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</si>
  <si>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</si>
  <si>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</si>
  <si>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</si>
  <si>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</si>
  <si>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</si>
  <si>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</si>
  <si>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</si>
  <si>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</si>
  <si>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</si>
  <si>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</si>
  <si>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</si>
  <si>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</si>
  <si>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</si>
  <si>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</si>
  <si>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</si>
  <si>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</si>
  <si>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</si>
  <si>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</si>
  <si>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</si>
  <si>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</si>
  <si>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</si>
  <si>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</si>
  <si>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</si>
  <si>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</si>
  <si>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</si>
  <si>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</si>
  <si>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</si>
  <si>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</si>
  <si>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</si>
  <si>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</si>
  <si>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</si>
  <si>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</si>
  <si>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</si>
  <si>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</si>
  <si>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</si>
  <si>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</si>
  <si>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</si>
  <si>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</si>
  <si>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</si>
  <si>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</si>
  <si>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</si>
  <si>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</si>
  <si>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</si>
  <si>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</si>
  <si>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</si>
  <si>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</si>
  <si>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</si>
  <si>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</si>
  <si>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</si>
  <si>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</si>
  <si>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</si>
  <si>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</si>
  <si>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</si>
  <si>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</si>
  <si>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</si>
  <si>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</si>
  <si>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</si>
  <si>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</si>
  <si>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</si>
  <si>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</si>
  <si>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</si>
  <si>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</si>
  <si>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</si>
  <si>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</si>
  <si>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</si>
  <si>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</si>
  <si>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</si>
  <si>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</si>
  <si>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</si>
  <si>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</si>
  <si>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</si>
  <si>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</si>
  <si>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</si>
  <si>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</si>
  <si>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</si>
  <si>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</si>
  <si>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</si>
  <si>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</si>
  <si>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</si>
  <si>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</si>
  <si>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</si>
  <si>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</si>
  <si>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</si>
  <si>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</si>
  <si>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</si>
  <si>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</si>
  <si>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</si>
  <si>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</si>
  <si>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</si>
  <si>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</si>
  <si>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</si>
  <si>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</si>
  <si>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</si>
  <si>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</si>
  <si>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</si>
  <si>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</si>
  <si>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</si>
  <si>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</si>
  <si>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</si>
  <si>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</si>
  <si>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</si>
  <si>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</si>
  <si>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</si>
  <si>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</si>
  <si>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</si>
  <si>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</si>
  <si>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</si>
  <si>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</si>
  <si>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</si>
  <si>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</si>
  <si>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</si>
  <si>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</si>
  <si>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</si>
  <si>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</si>
  <si>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</si>
  <si>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</si>
  <si>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</si>
  <si>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</si>
  <si>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</si>
  <si>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</si>
  <si>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</si>
  <si>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</si>
  <si>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</si>
  <si>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</si>
  <si>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</si>
  <si>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</si>
  <si>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</si>
  <si>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</si>
  <si>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</si>
  <si>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</si>
  <si>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</si>
  <si>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</si>
  <si>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</si>
  <si>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</si>
  <si>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</si>
  <si>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</si>
  <si>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</si>
  <si>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</si>
  <si>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</si>
  <si>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</si>
  <si>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</si>
  <si>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</si>
  <si>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</si>
  <si>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</si>
  <si>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</si>
  <si>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</si>
  <si>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</si>
  <si>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</si>
  <si>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</si>
  <si>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</si>
  <si>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</si>
  <si>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</si>
  <si>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</si>
  <si>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</si>
  <si>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</si>
  <si>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</si>
  <si>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</si>
  <si>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</si>
  <si>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</si>
  <si>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</si>
  <si>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</si>
  <si>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</si>
  <si>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</si>
  <si>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</si>
  <si>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</si>
  <si>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</si>
  <si>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</si>
  <si>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</si>
  <si>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</si>
  <si>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</si>
  <si>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</si>
  <si>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</si>
  <si>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</si>
  <si>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</si>
  <si>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</si>
  <si>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</si>
  <si>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</si>
  <si>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</si>
  <si>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</si>
  <si>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</si>
  <si>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</si>
  <si>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</si>
  <si>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</si>
  <si>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</si>
  <si>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</si>
  <si>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</si>
  <si>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</si>
  <si>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</si>
  <si>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</si>
  <si>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</si>
  <si>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</si>
  <si>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</si>
  <si>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</si>
  <si>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</si>
  <si>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</si>
  <si>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</si>
  <si>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</si>
  <si>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</si>
  <si>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</si>
  <si>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</si>
  <si>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</si>
  <si>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</si>
  <si>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</si>
  <si>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</si>
  <si>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</si>
  <si>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</si>
  <si>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</si>
  <si>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</si>
  <si>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</si>
  <si>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</si>
  <si>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</si>
  <si>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</si>
  <si>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</si>
  <si>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</si>
  <si>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</si>
  <si>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</si>
  <si>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</si>
  <si>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</si>
  <si>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</si>
  <si>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</si>
  <si>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</si>
  <si>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</si>
  <si>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</si>
  <si>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</si>
  <si>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</si>
  <si>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</si>
  <si>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</si>
  <si>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</si>
  <si>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</si>
  <si>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</si>
  <si>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</si>
  <si>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</si>
  <si>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</si>
  <si>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</si>
  <si>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</si>
  <si>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</si>
  <si>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</si>
  <si>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</si>
  <si>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</si>
  <si>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</si>
  <si>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</si>
  <si>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</si>
  <si>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</si>
  <si>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</si>
  <si>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</si>
  <si>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</si>
  <si>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</si>
  <si>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</si>
  <si>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</si>
  <si>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</si>
  <si>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</si>
  <si>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</si>
  <si>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</si>
  <si>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</si>
  <si>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</si>
  <si>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</si>
  <si>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</si>
  <si>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</si>
  <si>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</si>
  <si>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</si>
  <si>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</si>
  <si>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</si>
  <si>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</si>
  <si>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</si>
  <si>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</si>
  <si>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</si>
  <si>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</si>
  <si>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</si>
  <si>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</si>
  <si>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</si>
  <si>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</si>
  <si>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</si>
  <si>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</si>
  <si>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</si>
  <si>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</si>
  <si>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</si>
  <si>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</si>
  <si>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</si>
  <si>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</si>
  <si>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</si>
  <si>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</si>
  <si>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</si>
  <si>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</si>
  <si>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</si>
  <si>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</si>
  <si>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</si>
  <si>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</si>
  <si>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</si>
  <si>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</si>
  <si>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</si>
  <si>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</si>
  <si>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</si>
  <si>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</si>
  <si>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</si>
  <si>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</si>
  <si>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</si>
  <si>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</si>
  <si>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</si>
  <si>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</si>
  <si>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</si>
  <si>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</si>
  <si>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</si>
  <si>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</si>
  <si>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</si>
  <si>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</si>
  <si>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</si>
  <si>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</si>
  <si>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</si>
  <si>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</si>
  <si>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</si>
  <si>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</si>
  <si>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</si>
  <si>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</si>
  <si>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</si>
  <si>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</si>
  <si>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</si>
  <si>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</si>
  <si>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</si>
  <si>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</si>
  <si>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</si>
  <si>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</si>
  <si>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</si>
  <si>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</si>
  <si>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</si>
  <si>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</si>
  <si>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</si>
  <si>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</si>
  <si>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</si>
  <si>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</si>
  <si>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</si>
  <si>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</si>
  <si>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</si>
  <si>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</si>
  <si>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</si>
  <si>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</si>
  <si>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</si>
  <si>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</si>
  <si>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</si>
  <si>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</si>
  <si>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</si>
  <si>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</si>
  <si>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</si>
  <si>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</si>
  <si>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</si>
  <si>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</si>
  <si>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</si>
  <si>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</si>
  <si>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</si>
  <si>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</si>
  <si>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</si>
  <si>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</si>
  <si>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</si>
  <si>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</si>
  <si>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</si>
  <si>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</si>
  <si>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</si>
  <si>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</si>
  <si>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</si>
  <si>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</si>
  <si>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</si>
  <si>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</si>
  <si>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</si>
  <si>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</si>
  <si>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</si>
  <si>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</si>
  <si>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</si>
  <si>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</si>
  <si>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</si>
  <si>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</si>
  <si>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</si>
  <si>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</si>
  <si>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</si>
  <si>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</si>
  <si>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</si>
  <si>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</si>
  <si>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</si>
  <si>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</si>
  <si>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</si>
  <si>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</si>
  <si>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</si>
  <si>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</si>
  <si>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</si>
  <si>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</si>
  <si>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</si>
  <si>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</si>
  <si>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</si>
  <si>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</si>
  <si>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</si>
  <si>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</si>
  <si>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</si>
  <si>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</si>
  <si>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</si>
  <si>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</si>
  <si>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</si>
  <si>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</si>
  <si>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</si>
  <si>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</si>
  <si>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</si>
  <si>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</si>
  <si>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</si>
  <si>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</si>
  <si>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</si>
  <si>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</si>
  <si>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</si>
  <si>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</si>
  <si>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</si>
  <si>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</si>
  <si>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</si>
  <si>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</si>
  <si>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</si>
  <si>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</si>
  <si>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</si>
  <si>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</si>
  <si>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</si>
  <si>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</si>
  <si>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</si>
  <si>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</si>
  <si>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</si>
  <si>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</si>
  <si>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</si>
  <si>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</si>
  <si>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</si>
  <si>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</si>
  <si>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</si>
  <si>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</si>
  <si>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</si>
  <si>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</si>
  <si>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</si>
  <si>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</si>
  <si>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</si>
  <si>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</si>
  <si>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</si>
  <si>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</si>
  <si>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</si>
  <si>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</si>
  <si>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</si>
  <si>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</si>
  <si>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</si>
  <si>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</si>
  <si>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</si>
  <si>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</si>
  <si>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</si>
  <si>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</si>
  <si>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</si>
  <si>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</si>
  <si>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</si>
  <si>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</si>
  <si>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</si>
  <si>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</si>
  <si>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</si>
  <si>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</si>
  <si>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</si>
  <si>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</si>
  <si>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</si>
  <si>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</si>
  <si>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</si>
  <si>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</si>
  <si>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</si>
  <si>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</si>
  <si>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</si>
  <si>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</si>
  <si>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</si>
  <si>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</si>
  <si>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</si>
  <si>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</si>
  <si>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</si>
  <si>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</si>
  <si>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</si>
  <si>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</si>
  <si>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</si>
  <si>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</si>
  <si>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</si>
  <si>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</si>
  <si>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</si>
  <si>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</si>
  <si>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</si>
  <si>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</si>
  <si>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</si>
  <si>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</si>
  <si>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</si>
  <si>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</si>
  <si>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</si>
  <si>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</si>
  <si>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</si>
  <si>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</si>
  <si>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</si>
  <si>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</si>
  <si>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</si>
  <si>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</si>
  <si>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</si>
  <si>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</si>
  <si>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</si>
  <si>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</si>
  <si>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</si>
  <si>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</si>
  <si>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</si>
  <si>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</si>
  <si>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</si>
  <si>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</si>
  <si>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</si>
  <si>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</si>
  <si>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</si>
  <si>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</si>
  <si>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</si>
  <si>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</si>
  <si>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</si>
  <si>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</si>
  <si>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</si>
  <si>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</si>
  <si>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</si>
  <si>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</si>
  <si>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</si>
  <si>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</si>
  <si>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</si>
  <si>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</si>
  <si>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</si>
  <si>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</si>
  <si>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</si>
  <si>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</si>
  <si>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</si>
  <si>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</si>
  <si>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</si>
  <si>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</si>
  <si>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</si>
  <si>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</si>
  <si>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</si>
  <si>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</si>
  <si>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</si>
  <si>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</si>
  <si>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</si>
  <si>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</si>
  <si>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</si>
  <si>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</si>
  <si>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</si>
  <si>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</si>
  <si>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</si>
  <si>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</si>
  <si>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</si>
  <si>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</si>
  <si>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</si>
  <si>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</si>
  <si>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</si>
  <si>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</si>
  <si>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</si>
  <si>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</si>
  <si>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</si>
  <si>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</si>
  <si>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</si>
  <si>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</si>
  <si>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</si>
  <si>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</si>
  <si>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</si>
  <si>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</si>
  <si>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</si>
  <si>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</si>
  <si>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</si>
  <si>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</si>
  <si>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</si>
  <si>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</si>
  <si>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</si>
  <si>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</si>
  <si>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</si>
  <si>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</si>
  <si>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</si>
  <si>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</si>
  <si>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</si>
  <si>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</si>
  <si>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</si>
  <si>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</si>
  <si>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</si>
  <si>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</si>
  <si>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</si>
  <si>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</si>
  <si>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</si>
  <si>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</si>
  <si>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</si>
  <si>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</si>
  <si>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</si>
  <si>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</si>
  <si>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</si>
  <si>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</si>
  <si>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</si>
  <si>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</si>
  <si>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</si>
  <si>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</si>
  <si>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</si>
  <si>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</si>
  <si>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</si>
  <si>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</si>
  <si>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</si>
  <si>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</si>
  <si>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</si>
  <si>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</si>
  <si>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</si>
  <si>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</si>
  <si>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</si>
  <si>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</si>
  <si>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</si>
  <si>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</si>
  <si>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</si>
  <si>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</si>
  <si>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</si>
  <si>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</si>
  <si>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</si>
  <si>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</si>
  <si>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</si>
  <si>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</si>
  <si>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</si>
  <si>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</si>
  <si>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</si>
  <si>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</si>
  <si>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</si>
  <si>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</si>
  <si>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</si>
  <si>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</si>
  <si>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</si>
  <si>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</si>
  <si>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</si>
  <si>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</si>
  <si>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</si>
  <si>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</si>
  <si>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</si>
  <si>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</si>
  <si>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</si>
  <si>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</si>
  <si>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</si>
  <si>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</si>
  <si>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</si>
  <si>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</si>
  <si>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</si>
  <si>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</si>
  <si>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</si>
  <si>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</si>
  <si>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</si>
  <si>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</si>
  <si>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</si>
  <si>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</si>
  <si>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</si>
  <si>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</si>
  <si>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</si>
  <si>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</si>
  <si>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</si>
  <si>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</si>
  <si>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</si>
  <si>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</si>
  <si>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</si>
  <si>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</si>
  <si>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</si>
  <si>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</si>
  <si>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</si>
  <si>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</si>
  <si>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</si>
  <si>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</si>
  <si>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</si>
  <si>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</si>
  <si>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</si>
  <si>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</si>
  <si>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</si>
  <si>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</si>
  <si>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</si>
  <si>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</si>
  <si>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</si>
  <si>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</si>
  <si>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</si>
  <si>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</si>
  <si>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</si>
  <si>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</si>
  <si>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</si>
  <si>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</si>
  <si>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</si>
  <si>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</si>
  <si>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</si>
  <si>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</si>
  <si>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</si>
  <si>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</si>
  <si>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</si>
  <si>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</si>
  <si>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</si>
  <si>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</si>
  <si>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</si>
  <si>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</si>
  <si>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</si>
  <si>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</si>
  <si>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</si>
  <si>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</si>
  <si>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</si>
  <si>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</si>
  <si>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</si>
  <si>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</si>
  <si>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</si>
  <si>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</si>
  <si>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</si>
  <si>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</si>
  <si>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</si>
  <si>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</si>
  <si>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</si>
  <si>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</si>
  <si>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</si>
  <si>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</si>
  <si>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</si>
  <si>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</si>
  <si>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</si>
  <si>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</si>
  <si>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</si>
  <si>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</si>
  <si>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</si>
  <si>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</si>
  <si>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</si>
  <si>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</si>
  <si>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</si>
  <si>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</si>
  <si>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</si>
  <si>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</si>
  <si>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</si>
  <si>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</si>
  <si>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</si>
  <si>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</si>
  <si>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</si>
  <si>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</si>
  <si>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</si>
  <si>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</si>
  <si>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</si>
  <si>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</si>
  <si>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</si>
  <si>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</si>
  <si>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</si>
  <si>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</si>
  <si>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</si>
  <si>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</si>
  <si>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</si>
  <si>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</si>
  <si>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</si>
  <si>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</si>
  <si>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</si>
  <si>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</si>
  <si>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</si>
  <si>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</si>
  <si>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</si>
  <si>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</si>
  <si>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</si>
  <si>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</si>
  <si>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</si>
  <si>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</si>
  <si>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</si>
  <si>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</si>
  <si>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</si>
  <si>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</si>
  <si>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</si>
  <si>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</si>
  <si>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</si>
  <si>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</si>
  <si>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</si>
  <si>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</si>
  <si>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</si>
  <si>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</si>
  <si>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</si>
  <si>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</si>
  <si>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</si>
  <si>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</si>
  <si>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</si>
  <si>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</si>
  <si>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</si>
  <si>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</si>
  <si>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</si>
  <si>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</si>
  <si>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</si>
  <si>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</si>
  <si>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</si>
  <si>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</si>
  <si>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</si>
  <si>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</si>
  <si>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</si>
  <si>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</si>
  <si>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</si>
  <si>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</si>
  <si>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</si>
  <si>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</si>
  <si>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</si>
  <si>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</si>
  <si>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</si>
  <si>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</si>
  <si>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</si>
  <si>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</si>
  <si>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</si>
  <si>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</si>
  <si>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</si>
  <si>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</si>
  <si>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</si>
  <si>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</si>
  <si>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</si>
  <si>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</si>
  <si>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</si>
  <si>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</si>
  <si>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</si>
  <si>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</si>
  <si>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</si>
  <si>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</si>
  <si>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</si>
  <si>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</si>
  <si>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</si>
  <si>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</si>
  <si>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</si>
  <si>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</si>
  <si>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</si>
  <si>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</si>
  <si>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</si>
  <si>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</si>
  <si>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</si>
  <si>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</si>
  <si>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</si>
  <si>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</si>
  <si>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</si>
  <si>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</si>
  <si>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</si>
  <si>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</si>
  <si>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</si>
  <si>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</si>
  <si>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</si>
  <si>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</si>
  <si>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</si>
  <si>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</si>
  <si>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</si>
  <si>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</si>
  <si>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</si>
  <si>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</si>
  <si>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</si>
  <si>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</si>
  <si>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</si>
  <si>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</si>
  <si>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</si>
  <si>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</si>
  <si>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</si>
  <si>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</si>
  <si>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</si>
  <si>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</si>
  <si>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</si>
  <si>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</si>
  <si>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</si>
  <si>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</si>
  <si>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</si>
  <si>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</si>
  <si>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</si>
  <si>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</si>
  <si>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</si>
  <si>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</si>
  <si>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</si>
  <si>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</si>
  <si>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</si>
  <si>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</si>
  <si>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</si>
  <si>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</si>
  <si>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</si>
  <si>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</si>
  <si>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</si>
  <si>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</si>
  <si>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</si>
  <si>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</si>
  <si>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</si>
  <si>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</si>
  <si>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</si>
  <si>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</si>
  <si>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</si>
  <si>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</si>
  <si>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</si>
  <si>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</si>
  <si>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</si>
  <si>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</si>
  <si>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</si>
  <si>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</si>
  <si>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</si>
  <si>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</si>
  <si>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</si>
  <si>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</si>
  <si>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</si>
  <si>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</si>
  <si>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</si>
  <si>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</si>
  <si>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</si>
  <si>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</si>
  <si>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</si>
  <si>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</si>
  <si>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</si>
  <si>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</si>
  <si>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</si>
  <si>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</si>
  <si>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</si>
  <si>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</si>
  <si>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</si>
  <si>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</si>
  <si>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</si>
  <si>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</si>
  <si>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</si>
  <si>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</si>
  <si>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</si>
  <si>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</si>
  <si>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</si>
  <si>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</si>
  <si>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</si>
  <si>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</si>
  <si>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</si>
  <si>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</si>
  <si>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</si>
  <si>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</si>
  <si>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</si>
  <si>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</si>
  <si>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</si>
  <si>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</si>
  <si>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</si>
  <si>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</si>
  <si>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</si>
  <si>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</si>
  <si>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</si>
  <si>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</si>
  <si>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</si>
  <si>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</si>
  <si>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</si>
  <si>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</si>
  <si>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</si>
  <si>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</si>
  <si>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</si>
  <si>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</si>
  <si>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</si>
  <si>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</si>
  <si>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</si>
  <si>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</si>
  <si>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</si>
  <si>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</si>
  <si>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</si>
  <si>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</si>
  <si>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</si>
  <si>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</si>
  <si>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</si>
  <si>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</si>
  <si>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</si>
  <si>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</si>
  <si>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</si>
  <si>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</si>
  <si>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</si>
  <si>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</si>
  <si>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</si>
  <si>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</si>
  <si>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</si>
  <si>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</si>
  <si>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</si>
  <si>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</si>
  <si>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</si>
  <si>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</si>
  <si>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</si>
  <si>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</si>
  <si>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</si>
  <si>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</si>
  <si>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</si>
  <si>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</si>
  <si>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</si>
  <si>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</si>
  <si>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</si>
  <si>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</si>
  <si>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</si>
  <si>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</si>
  <si>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</si>
  <si>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</si>
  <si>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</si>
  <si>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</si>
  <si>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</si>
  <si>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</si>
  <si>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</si>
  <si>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</si>
  <si>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</si>
  <si>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</si>
  <si>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</si>
  <si>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</si>
  <si>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</si>
  <si>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</si>
  <si>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</si>
  <si>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</si>
  <si>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</si>
  <si>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</si>
  <si>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</si>
  <si>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</si>
  <si>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</si>
  <si>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</si>
  <si>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</si>
  <si>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</si>
  <si>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</si>
  <si>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</si>
  <si>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</si>
  <si>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</si>
  <si>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</si>
  <si>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</si>
  <si>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</si>
  <si>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</si>
  <si>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</si>
  <si>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</si>
  <si>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</si>
  <si>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</si>
  <si>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</si>
  <si>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</si>
  <si>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</si>
  <si>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</si>
  <si>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</si>
  <si>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</si>
  <si>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</si>
  <si>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</si>
  <si>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</si>
  <si>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</si>
  <si>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</si>
  <si>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</si>
  <si>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</si>
  <si>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</si>
  <si>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</si>
  <si>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</si>
  <si>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</si>
  <si>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</si>
  <si>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</si>
  <si>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</si>
  <si>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</si>
  <si>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</si>
  <si>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</si>
  <si>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</si>
  <si>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</si>
  <si>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</si>
  <si>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</si>
  <si>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</si>
  <si>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</si>
  <si>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</si>
  <si>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</si>
  <si>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</si>
  <si>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</si>
  <si>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</si>
  <si>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</si>
  <si>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</si>
  <si>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</si>
  <si>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</si>
  <si>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</si>
  <si>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</si>
  <si>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</si>
  <si>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</si>
  <si>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</si>
  <si>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</si>
  <si>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</si>
  <si>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</si>
  <si>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</si>
  <si>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</si>
  <si>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</si>
  <si>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</si>
  <si>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</si>
  <si>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</si>
  <si>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</si>
  <si>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</si>
  <si>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</si>
  <si>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</si>
  <si>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</si>
  <si>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</si>
  <si>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</si>
  <si>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</si>
  <si>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</si>
  <si>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</si>
  <si>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</si>
  <si>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</si>
  <si>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</si>
  <si>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</si>
  <si>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</si>
  <si>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</si>
  <si>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</si>
  <si>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</si>
  <si>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</si>
  <si>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</si>
  <si>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</si>
  <si>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</si>
  <si>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</si>
  <si>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</si>
  <si>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</si>
  <si>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</si>
  <si>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</si>
  <si>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</si>
  <si>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</si>
  <si>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</si>
  <si>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</si>
  <si>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</si>
  <si>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</si>
  <si>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</si>
  <si>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</si>
  <si>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</si>
  <si>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</si>
  <si>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</si>
  <si>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</si>
  <si>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</si>
  <si>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</si>
  <si>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</si>
  <si>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</si>
  <si>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</si>
  <si>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</si>
  <si>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</si>
  <si>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</si>
  <si>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</si>
  <si>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</si>
  <si>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</si>
  <si>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</si>
  <si>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</si>
  <si>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</si>
  <si>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</si>
  <si>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</si>
  <si>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</si>
  <si>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</si>
  <si>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</si>
  <si>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</si>
  <si>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</si>
  <si>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</si>
  <si>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</si>
  <si>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</si>
  <si>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</si>
  <si>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</si>
  <si>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</si>
  <si>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</si>
  <si>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</si>
  <si>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</si>
  <si>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</si>
  <si>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</si>
  <si>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</si>
  <si>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</si>
  <si>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</si>
  <si>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</si>
  <si>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</si>
  <si>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</si>
  <si>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</si>
  <si>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</si>
  <si>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</si>
  <si>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</si>
  <si>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</si>
  <si>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</si>
  <si>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</si>
  <si>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</si>
  <si>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</si>
  <si>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</si>
  <si>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</si>
  <si>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</si>
  <si>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</si>
  <si>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</si>
  <si>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</si>
  <si>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</si>
  <si>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</si>
  <si>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</si>
  <si>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</si>
  <si>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</si>
  <si>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</si>
  <si>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</si>
  <si>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</si>
  <si>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</si>
  <si>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</si>
  <si>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</si>
  <si>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</si>
  <si>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</si>
  <si>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</si>
  <si>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</si>
  <si>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</si>
  <si>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</si>
  <si>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</si>
  <si>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</si>
  <si>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</si>
  <si>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</si>
  <si>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</si>
  <si>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</si>
  <si>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</si>
  <si>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</si>
  <si>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</si>
  <si>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</si>
  <si>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</si>
  <si>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</si>
  <si>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</si>
  <si>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</si>
  <si>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</si>
  <si>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</si>
  <si>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</si>
  <si>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</si>
  <si>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</si>
  <si>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</si>
  <si>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</si>
  <si>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</si>
  <si>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</si>
  <si>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</si>
  <si>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</si>
  <si>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</si>
  <si>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</si>
  <si>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</si>
  <si>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</si>
  <si>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</si>
  <si>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</si>
  <si>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</si>
  <si>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</si>
  <si>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</si>
  <si>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</si>
  <si>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</si>
  <si>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</si>
  <si>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</si>
  <si>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</si>
  <si>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</si>
  <si>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</si>
  <si>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</si>
  <si>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</si>
  <si>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</si>
  <si>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</si>
  <si>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</si>
  <si>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</si>
  <si>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</si>
  <si>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</si>
  <si>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</si>
  <si>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</si>
  <si>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</si>
  <si>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</si>
  <si>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</si>
  <si>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</si>
  <si>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</si>
  <si>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</si>
  <si>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</si>
  <si>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</si>
  <si>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</si>
  <si>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</si>
  <si>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</si>
  <si>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</si>
  <si>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</si>
  <si>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</si>
  <si>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</si>
  <si>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</si>
  <si>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</si>
  <si>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</si>
  <si>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</si>
  <si>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</si>
  <si>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</si>
  <si>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</si>
  <si>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</si>
  <si>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</si>
  <si>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</si>
  <si>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</si>
  <si>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</si>
  <si>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</si>
  <si>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</si>
  <si>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</si>
  <si>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</si>
  <si>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</si>
  <si>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</si>
  <si>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</si>
  <si>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</si>
  <si>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</si>
  <si>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</si>
  <si>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</si>
  <si>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</si>
  <si>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</si>
  <si>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</si>
  <si>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</si>
  <si>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</si>
  <si>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</si>
  <si>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</si>
  <si>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</si>
  <si>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</si>
  <si>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</si>
  <si>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</si>
  <si>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</si>
  <si>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</si>
  <si>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</si>
  <si>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</si>
  <si>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</si>
  <si>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</si>
  <si>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</si>
  <si>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</si>
  <si>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</si>
  <si>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</si>
  <si>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</si>
  <si>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</si>
  <si>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</si>
  <si>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</si>
  <si>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</si>
  <si>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</si>
  <si>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</si>
  <si>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</si>
  <si>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</si>
  <si>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</si>
  <si>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</si>
  <si>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</si>
  <si>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</si>
  <si>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</si>
  <si>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</si>
  <si>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</si>
  <si>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</si>
  <si>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</si>
  <si>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</si>
  <si>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</si>
  <si>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</si>
  <si>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</si>
  <si>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</si>
  <si>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</si>
  <si>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</si>
  <si>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</si>
  <si>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</si>
  <si>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</si>
  <si>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</si>
  <si>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</si>
  <si>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</si>
  <si>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</si>
  <si>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</si>
  <si>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</si>
  <si>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</si>
  <si>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</si>
  <si>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</si>
  <si>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</si>
  <si>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</si>
  <si>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</si>
  <si>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</si>
  <si>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</si>
  <si>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</si>
  <si>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</si>
  <si>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</si>
  <si>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</si>
  <si>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</si>
  <si>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</si>
  <si>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</si>
  <si>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</si>
  <si>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</si>
  <si>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</si>
  <si>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</si>
  <si>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</si>
  <si>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</si>
  <si>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</si>
  <si>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</si>
  <si>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</si>
  <si>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</si>
  <si>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</si>
  <si>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</si>
  <si>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</si>
  <si>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</si>
  <si>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</si>
  <si>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</si>
  <si>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</si>
  <si>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</si>
  <si>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</si>
  <si>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</si>
  <si>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</si>
  <si>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</si>
  <si>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</si>
  <si>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</si>
  <si>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</si>
  <si>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</si>
  <si>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</si>
  <si>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</si>
  <si>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</si>
  <si>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</si>
  <si>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</si>
  <si>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</si>
  <si>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</si>
  <si>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</si>
  <si>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</si>
  <si>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</si>
  <si>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</si>
  <si>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</si>
  <si>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</si>
  <si>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</si>
  <si>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</si>
  <si>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</si>
  <si>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</si>
  <si>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</si>
  <si>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</si>
  <si>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</si>
  <si>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</si>
  <si>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</si>
  <si>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</si>
  <si>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</si>
  <si>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</si>
  <si>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</si>
  <si>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</si>
  <si>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</si>
  <si>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</si>
  <si>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</si>
  <si>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</si>
  <si>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</si>
  <si>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</si>
  <si>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</si>
  <si>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</si>
  <si>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</si>
  <si>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</si>
  <si>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</si>
  <si>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</si>
  <si>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</si>
  <si>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</si>
  <si>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</si>
  <si>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</si>
  <si>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</si>
  <si>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</si>
  <si>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</si>
  <si>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</si>
  <si>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</si>
  <si>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</si>
  <si>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</si>
  <si>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</si>
  <si>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</si>
  <si>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</si>
  <si>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</si>
  <si>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</si>
  <si>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</si>
  <si>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</si>
  <si>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</si>
  <si>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</si>
  <si>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</si>
  <si>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</si>
  <si>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</si>
  <si>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</si>
  <si>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</si>
  <si>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</si>
  <si>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</si>
  <si>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</si>
  <si>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</si>
  <si>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</si>
  <si>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</si>
  <si>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</si>
  <si>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</si>
  <si>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</si>
  <si>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</si>
  <si>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</si>
  <si>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</si>
  <si>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</si>
  <si>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</si>
  <si>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</si>
  <si>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</si>
  <si>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</si>
  <si>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</si>
  <si>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</si>
  <si>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</si>
  <si>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</si>
  <si>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</si>
  <si>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</si>
  <si>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</si>
  <si>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</si>
  <si>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</si>
  <si>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</si>
  <si>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</si>
  <si>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</si>
  <si>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</si>
  <si>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</si>
  <si>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</si>
  <si>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</si>
  <si>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</si>
  <si>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</si>
  <si>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</si>
  <si>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</si>
  <si>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</si>
  <si>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</si>
  <si>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</si>
  <si>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</si>
  <si>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</si>
  <si>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</si>
  <si>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</si>
  <si>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</si>
  <si>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</si>
  <si>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</si>
  <si>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</si>
  <si>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</si>
  <si>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</si>
  <si>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</si>
  <si>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</si>
  <si>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</si>
  <si>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</si>
  <si>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</si>
  <si>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</si>
  <si>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</si>
  <si>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</si>
  <si>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</si>
  <si>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</si>
  <si>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</si>
  <si>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</si>
  <si>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</si>
  <si>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</si>
  <si>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</si>
  <si>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</si>
  <si>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</si>
  <si>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</si>
  <si>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</si>
  <si>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</si>
  <si>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</si>
  <si>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</si>
  <si>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</si>
  <si>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</si>
  <si>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</si>
  <si>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</si>
  <si>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</si>
  <si>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</si>
  <si>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</si>
  <si>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</si>
  <si>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</si>
  <si>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</si>
  <si>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</si>
  <si>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</si>
  <si>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</si>
  <si>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</si>
  <si>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</si>
  <si>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</si>
  <si>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</si>
  <si>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</si>
  <si>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</si>
  <si>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</si>
  <si>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</si>
  <si>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</si>
  <si>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</si>
  <si>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</si>
  <si>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</si>
  <si>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</si>
  <si>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</si>
  <si>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</si>
  <si>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</si>
  <si>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</si>
  <si>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</si>
  <si>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</si>
  <si>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</si>
  <si>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</si>
  <si>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</si>
  <si>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</si>
  <si>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</si>
  <si>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</si>
  <si>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</si>
  <si>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</si>
  <si>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</si>
  <si>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</si>
  <si>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</si>
  <si>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</si>
  <si>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</si>
  <si>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</si>
  <si>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</si>
  <si>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</si>
  <si>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</si>
  <si>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</si>
  <si>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</si>
  <si>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</si>
  <si>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</si>
  <si>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</si>
  <si>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</si>
  <si>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</si>
  <si>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</si>
  <si>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</si>
  <si>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</si>
  <si>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</si>
  <si>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</si>
  <si>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</si>
  <si>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</si>
  <si>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</si>
  <si>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</si>
  <si>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</si>
  <si>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</si>
  <si>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</si>
  <si>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</si>
  <si>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</si>
  <si>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</si>
  <si>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</si>
  <si>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</si>
  <si>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</si>
  <si>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</si>
  <si>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</si>
  <si>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</si>
  <si>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</si>
  <si>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</si>
  <si>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</si>
  <si>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</si>
  <si>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</si>
  <si>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</si>
  <si>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</si>
  <si>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</si>
  <si>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</si>
  <si>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</si>
  <si>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</si>
  <si>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</si>
  <si>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</si>
  <si>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</si>
  <si>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</si>
  <si>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</si>
  <si>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</si>
  <si>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</si>
  <si>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</si>
  <si>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</si>
  <si>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</si>
  <si>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</si>
  <si>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</si>
  <si>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</si>
  <si>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</si>
  <si>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</si>
  <si>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</si>
  <si>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</si>
  <si>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</si>
  <si>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</si>
  <si>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</si>
  <si>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</si>
  <si>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</si>
  <si>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</si>
  <si>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</si>
  <si>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</si>
  <si>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</si>
  <si>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</si>
  <si>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</si>
  <si>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</si>
  <si>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</si>
  <si>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</si>
  <si>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</si>
  <si>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</si>
  <si>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</si>
  <si>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</si>
  <si>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</si>
  <si>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</si>
  <si>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</si>
  <si>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</si>
  <si>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</si>
  <si>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</si>
  <si>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</si>
  <si>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</si>
  <si>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</si>
  <si>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</si>
  <si>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</si>
  <si>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</si>
  <si>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</si>
  <si>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</si>
  <si>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</si>
  <si>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</si>
  <si>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</si>
  <si>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</si>
  <si>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</si>
  <si>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</si>
  <si>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</si>
  <si>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</si>
  <si>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</si>
  <si>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</si>
  <si>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</si>
  <si>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</si>
  <si>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</si>
  <si>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</si>
  <si>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</si>
  <si>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</si>
  <si>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</si>
  <si>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</si>
  <si>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</si>
  <si>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</si>
  <si>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</si>
  <si>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</si>
  <si>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</si>
  <si>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</si>
  <si>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</si>
  <si>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</si>
  <si>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</si>
  <si>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</si>
  <si>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</si>
  <si>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</si>
  <si>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</si>
  <si>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</si>
  <si>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</si>
  <si>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</si>
  <si>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</si>
  <si>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</si>
  <si>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</si>
  <si>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</si>
  <si>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</si>
  <si>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</si>
  <si>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</si>
  <si>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</si>
  <si>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</si>
  <si>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</si>
  <si>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</si>
  <si>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</si>
  <si>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</si>
  <si>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</si>
  <si>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</si>
  <si>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</si>
  <si>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</si>
  <si>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</si>
  <si>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</si>
  <si>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</si>
  <si>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</si>
  <si>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</si>
  <si>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</si>
  <si>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</si>
  <si>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</si>
  <si>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</si>
  <si>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</si>
  <si>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</si>
  <si>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</si>
  <si>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</si>
  <si>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</si>
  <si>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</si>
  <si>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</si>
  <si>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</si>
  <si>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</si>
  <si>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</si>
  <si>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</si>
  <si>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</si>
  <si>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</si>
  <si>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</si>
  <si>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</si>
  <si>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</si>
  <si>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</si>
  <si>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</si>
  <si>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</si>
  <si>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</si>
  <si>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</si>
  <si>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</si>
  <si>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</si>
  <si>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</si>
  <si>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</si>
  <si>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</si>
  <si>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</si>
  <si>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</si>
  <si>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</si>
  <si>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</si>
  <si>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</si>
  <si>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</si>
  <si>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</si>
  <si>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</si>
  <si>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</si>
  <si>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</si>
  <si>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</si>
  <si>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</si>
  <si>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</si>
  <si>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</si>
  <si>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</si>
  <si>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</si>
  <si>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</si>
  <si>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</si>
  <si>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</si>
  <si>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</si>
  <si>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</si>
  <si>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</si>
  <si>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</si>
  <si>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</si>
  <si>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</si>
  <si>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</si>
  <si>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</si>
  <si>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</si>
  <si>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</si>
  <si>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</si>
  <si>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</si>
  <si>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</si>
  <si>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</si>
  <si>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</si>
  <si>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</si>
  <si>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</si>
  <si>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</si>
  <si>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</si>
  <si>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</si>
  <si>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</si>
  <si>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</si>
  <si>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</si>
  <si>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</si>
  <si>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</si>
  <si>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</si>
  <si>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</si>
  <si>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</si>
  <si>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</si>
  <si>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</si>
  <si>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</si>
  <si>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</si>
  <si>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</si>
  <si>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</si>
  <si>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</si>
  <si>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</si>
  <si>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</si>
  <si>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</si>
  <si>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</si>
  <si>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</si>
  <si>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</si>
  <si>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</si>
  <si>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</si>
  <si>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</si>
  <si>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</si>
  <si>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</si>
  <si>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</si>
  <si>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</si>
  <si>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</si>
  <si>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</si>
  <si>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</si>
  <si>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</si>
  <si>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</si>
  <si>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</si>
  <si>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</si>
  <si>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</si>
  <si>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</si>
  <si>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</si>
  <si>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</si>
  <si>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</si>
  <si>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</si>
  <si>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</si>
  <si>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</si>
  <si>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</si>
  <si>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</si>
  <si>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</si>
  <si>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</si>
  <si>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</si>
  <si>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</si>
  <si>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</si>
  <si>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</si>
  <si>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</si>
  <si>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</si>
  <si>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</si>
  <si>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</si>
  <si>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</si>
  <si>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</si>
  <si>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</si>
  <si>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</si>
  <si>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</si>
  <si>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</si>
  <si>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</si>
  <si>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</si>
  <si>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</si>
  <si>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</si>
  <si>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</si>
  <si>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</si>
  <si>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</si>
  <si>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</si>
  <si>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</si>
  <si>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</si>
  <si>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</si>
  <si>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</si>
  <si>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</si>
  <si>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</si>
  <si>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</si>
  <si>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</si>
  <si>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</si>
  <si>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</si>
  <si>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</si>
  <si>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</si>
  <si>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</si>
  <si>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</si>
  <si>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</si>
  <si>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</si>
  <si>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</si>
  <si>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</si>
  <si>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</si>
  <si>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</si>
  <si>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</si>
  <si>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</si>
  <si>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</si>
  <si>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</si>
  <si>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</si>
  <si>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</si>
  <si>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</si>
  <si>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</si>
  <si>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</si>
  <si>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</si>
  <si>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</si>
  <si>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</si>
  <si>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</si>
  <si>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</si>
  <si>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</si>
  <si>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</si>
  <si>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</si>
  <si>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</si>
  <si>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</si>
  <si>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</si>
  <si>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</si>
  <si>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</si>
  <si>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</si>
  <si>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</si>
  <si>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</si>
  <si>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</si>
  <si>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</si>
  <si>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</si>
  <si>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</si>
  <si>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</si>
  <si>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</si>
  <si>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</si>
  <si>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</si>
  <si>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</si>
  <si>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</si>
  <si>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</si>
  <si>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</si>
  <si>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</si>
  <si>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</si>
  <si>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</si>
  <si>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</si>
  <si>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</si>
  <si>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</si>
  <si>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</si>
  <si>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</si>
  <si>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</si>
  <si>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</si>
  <si>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</si>
  <si>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</si>
  <si>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</si>
  <si>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</si>
  <si>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</si>
  <si>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</si>
  <si>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</si>
  <si>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</si>
  <si>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</si>
  <si>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</si>
  <si>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</si>
  <si>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</si>
  <si>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</si>
  <si>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</si>
  <si>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</si>
  <si>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</si>
  <si>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</si>
  <si>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</si>
  <si>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</si>
  <si>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</si>
  <si>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</si>
  <si>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</si>
  <si>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</si>
  <si>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</si>
  <si>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</si>
  <si>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</si>
  <si>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</si>
  <si>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</si>
  <si>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</si>
  <si>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</si>
  <si>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</si>
  <si>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</si>
  <si>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</si>
  <si>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</si>
  <si>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</si>
  <si>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</si>
  <si>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</si>
  <si>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</si>
  <si>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</si>
  <si>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</si>
  <si>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</si>
  <si>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</si>
  <si>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</si>
  <si>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</si>
  <si>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</si>
  <si>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</si>
  <si>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</si>
  <si>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</si>
  <si>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</si>
  <si>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</si>
  <si>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</si>
  <si>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</si>
  <si>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</si>
  <si>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</si>
  <si>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</si>
  <si>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</si>
  <si>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</si>
  <si>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</si>
  <si>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</si>
  <si>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</si>
  <si>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</si>
  <si>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</si>
  <si>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</si>
  <si>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</si>
  <si>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</si>
  <si>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</si>
  <si>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</si>
  <si>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</si>
  <si>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</si>
  <si>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</si>
  <si>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</si>
  <si>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</si>
  <si>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</si>
  <si>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</si>
  <si>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</si>
  <si>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</si>
  <si>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</si>
  <si>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</si>
  <si>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</si>
  <si>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</si>
  <si>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</si>
  <si>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</si>
  <si>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</si>
  <si>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</si>
  <si>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</si>
  <si>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</si>
  <si>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</si>
  <si>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</si>
  <si>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</si>
  <si>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</si>
  <si>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</si>
  <si>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</si>
  <si>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</si>
  <si>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</si>
  <si>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</si>
  <si>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</si>
  <si>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</si>
  <si>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</si>
  <si>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</si>
  <si>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</si>
  <si>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</si>
  <si>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</si>
  <si>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</si>
  <si>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</si>
  <si>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</si>
  <si>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</si>
  <si>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</si>
  <si>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</si>
  <si>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</si>
  <si>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</si>
  <si>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</si>
  <si>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</si>
  <si>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</si>
  <si>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</si>
  <si>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</si>
  <si>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</si>
  <si>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</si>
  <si>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</si>
  <si>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</si>
  <si>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</si>
  <si>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</si>
  <si>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</si>
  <si>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</si>
  <si>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</si>
  <si>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</si>
  <si>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</si>
  <si>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</si>
  <si>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</si>
  <si>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</si>
  <si>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</si>
  <si>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</si>
  <si>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</si>
  <si>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</si>
  <si>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</si>
  <si>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</si>
  <si>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</si>
  <si>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</si>
  <si>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</si>
  <si>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</si>
  <si>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</si>
  <si>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</si>
  <si>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</si>
  <si>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</si>
  <si>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</si>
  <si>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</si>
  <si>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</si>
  <si>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</si>
  <si>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</si>
  <si>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</si>
  <si>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</si>
  <si>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</si>
  <si>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</si>
  <si>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</si>
  <si>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</si>
  <si>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</si>
  <si>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</si>
  <si>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</si>
  <si>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</si>
  <si>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</si>
  <si>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</si>
  <si>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</si>
  <si>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</si>
  <si>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</si>
  <si>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</si>
  <si>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</si>
  <si>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</si>
  <si>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</si>
  <si>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</si>
  <si>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</si>
  <si>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</si>
  <si>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</si>
  <si>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</si>
  <si>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</si>
  <si>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</si>
  <si>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</si>
  <si>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</si>
  <si>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</si>
  <si>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</si>
  <si>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</si>
  <si>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</si>
  <si>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</si>
  <si>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</si>
  <si>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</si>
  <si>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</si>
  <si>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</si>
  <si>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</si>
  <si>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</si>
  <si>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</si>
  <si>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</si>
  <si>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</si>
  <si>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</si>
  <si>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</si>
  <si>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</si>
  <si>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</si>
  <si>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</si>
  <si>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</si>
  <si>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</si>
  <si>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</si>
  <si>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</si>
  <si>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</si>
  <si>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</si>
  <si>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</si>
  <si>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</si>
  <si>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</si>
  <si>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</si>
  <si>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</si>
  <si>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</si>
  <si>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</si>
  <si>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</si>
  <si>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</si>
  <si>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</si>
  <si>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</si>
  <si>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</si>
  <si>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</si>
  <si>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</si>
  <si>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</si>
  <si>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</si>
  <si>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</si>
  <si>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</si>
  <si>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</si>
  <si>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</si>
  <si>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</si>
  <si>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</si>
  <si>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</si>
  <si>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</si>
  <si>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</si>
  <si>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</si>
  <si>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</si>
  <si>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</si>
  <si>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</si>
  <si>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</si>
  <si>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</si>
  <si>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</si>
  <si>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</si>
  <si>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</si>
  <si>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</si>
  <si>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</si>
  <si>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</si>
  <si>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</si>
  <si>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</si>
  <si>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</si>
  <si>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</si>
  <si>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</si>
  <si>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</si>
  <si>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</si>
  <si>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</si>
  <si>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</si>
  <si>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</si>
  <si>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</si>
  <si>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</si>
  <si>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</si>
  <si>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</si>
  <si>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</si>
  <si>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</si>
  <si>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</si>
  <si>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</si>
  <si>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</si>
  <si>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</si>
  <si>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</si>
  <si>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</si>
  <si>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</si>
  <si>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</si>
  <si>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</si>
  <si>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</si>
  <si>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</si>
  <si>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</si>
  <si>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</si>
  <si>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</si>
  <si>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</si>
  <si>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</si>
  <si>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</si>
  <si>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</si>
  <si>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</si>
  <si>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</si>
  <si>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</si>
  <si>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</si>
  <si>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</si>
  <si>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</si>
  <si>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</si>
  <si>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</si>
  <si>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</si>
  <si>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</si>
  <si>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</si>
  <si>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</si>
  <si>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</si>
  <si>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</si>
  <si>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</si>
  <si>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</si>
  <si>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</si>
  <si>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</si>
  <si>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</si>
  <si>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</si>
  <si>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</si>
  <si>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</si>
  <si>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</si>
  <si>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</si>
  <si>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</si>
  <si>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</si>
  <si>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</si>
  <si>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</si>
  <si>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</si>
  <si>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</si>
  <si>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</si>
  <si>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</si>
  <si>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</si>
  <si>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</si>
  <si>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</si>
  <si>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</si>
  <si>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</si>
  <si>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</si>
  <si>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</si>
  <si>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</si>
  <si>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</si>
  <si>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</si>
  <si>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</si>
  <si>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</si>
  <si>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</si>
  <si>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</si>
  <si>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</si>
  <si>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</si>
  <si>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</si>
  <si>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</si>
  <si>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</si>
  <si>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</si>
  <si>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</si>
  <si>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</si>
  <si>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</si>
  <si>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</si>
  <si>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</si>
  <si>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</si>
  <si>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</si>
  <si>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</si>
  <si>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</si>
  <si>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</si>
  <si>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</si>
  <si>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</si>
  <si>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</si>
  <si>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</si>
  <si>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</si>
  <si>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</si>
  <si>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</si>
  <si>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</si>
  <si>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</si>
  <si>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</si>
  <si>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</si>
  <si>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</si>
  <si>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</si>
  <si>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</si>
  <si>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</si>
  <si>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</si>
  <si>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</si>
  <si>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</si>
  <si>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</si>
  <si>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</si>
  <si>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</si>
  <si>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</si>
  <si>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</si>
  <si>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</si>
  <si>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</si>
  <si>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</si>
  <si>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</si>
  <si>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</si>
  <si>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</si>
  <si>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</si>
  <si>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</si>
  <si>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</si>
  <si>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</si>
  <si>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</si>
  <si>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</si>
  <si>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</si>
  <si>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</si>
  <si>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</si>
  <si>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</si>
  <si>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</si>
  <si>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</si>
  <si>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</si>
  <si>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</si>
  <si>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</si>
  <si>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</si>
  <si>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</si>
  <si>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</si>
  <si>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</si>
  <si>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</si>
  <si>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</si>
  <si>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</si>
  <si>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</si>
  <si>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</si>
  <si>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</si>
  <si>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</si>
  <si>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</si>
  <si>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</si>
  <si>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</si>
  <si>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</si>
  <si>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</si>
  <si>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</si>
  <si>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</si>
  <si>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</si>
  <si>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</si>
  <si>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</si>
  <si>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</si>
  <si>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</si>
  <si>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</si>
  <si>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</si>
  <si>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</si>
  <si>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</si>
  <si>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</si>
  <si>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</si>
  <si>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</si>
  <si>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</si>
  <si>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</si>
  <si>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</si>
  <si>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</si>
  <si>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</si>
  <si>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</si>
  <si>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</si>
  <si>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</si>
  <si>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</si>
  <si>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</si>
  <si>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</si>
  <si>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</si>
  <si>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</si>
  <si>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</si>
  <si>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</si>
  <si>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</si>
  <si>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</si>
  <si>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</si>
  <si>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</si>
  <si>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</si>
  <si>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</si>
  <si>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</si>
  <si>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</si>
  <si>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</si>
  <si>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</si>
  <si>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</si>
  <si>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</si>
  <si>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</si>
  <si>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</si>
  <si>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</si>
  <si>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</si>
  <si>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</si>
  <si>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</si>
  <si>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</si>
  <si>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</si>
  <si>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</si>
  <si>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</si>
  <si>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</si>
  <si>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</si>
  <si>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</si>
  <si>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</si>
  <si>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</si>
  <si>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</si>
  <si>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</si>
  <si>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</si>
  <si>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</si>
  <si>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</si>
  <si>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</si>
  <si>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</si>
  <si>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</si>
  <si>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</si>
  <si>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</si>
  <si>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</si>
  <si>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</si>
  <si>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</si>
  <si>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</si>
  <si>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</si>
  <si>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</si>
  <si>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</si>
  <si>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</si>
  <si>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</si>
  <si>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</si>
  <si>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</si>
  <si>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</si>
  <si>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</si>
  <si>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</si>
  <si>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</si>
  <si>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</si>
  <si>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</si>
  <si>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</si>
  <si>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</si>
  <si>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</si>
  <si>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</si>
  <si>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</si>
  <si>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</si>
  <si>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</si>
  <si>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</si>
  <si>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</si>
  <si>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</si>
  <si>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</si>
  <si>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</si>
  <si>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</si>
  <si>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</si>
  <si>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</si>
  <si>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</si>
  <si>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</si>
  <si>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</si>
  <si>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</si>
  <si>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</si>
  <si>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</si>
  <si>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</si>
  <si>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</si>
  <si>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</si>
  <si>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</si>
  <si>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</si>
  <si>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</si>
  <si>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</si>
  <si>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</si>
  <si>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</si>
  <si>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</si>
  <si>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</si>
  <si>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</si>
  <si>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</si>
  <si>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</si>
  <si>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</si>
  <si>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</si>
  <si>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</si>
  <si>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</si>
  <si>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</si>
  <si>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</si>
  <si>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</si>
  <si>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</si>
  <si>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</si>
  <si>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</si>
  <si>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</si>
  <si>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</si>
  <si>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</si>
  <si>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</si>
  <si>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</si>
  <si>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</si>
  <si>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</si>
  <si>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</si>
  <si>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</si>
  <si>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</si>
  <si>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</si>
  <si>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</si>
  <si>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</si>
  <si>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</si>
  <si>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</si>
  <si>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</si>
  <si>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</si>
  <si>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</si>
  <si>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</si>
  <si>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</si>
  <si>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</si>
  <si>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</si>
  <si>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</si>
  <si>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</si>
  <si>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</si>
  <si>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</si>
  <si>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</si>
  <si>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</si>
  <si>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</si>
  <si>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</si>
  <si>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</si>
  <si>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</si>
  <si>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</si>
  <si>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</si>
  <si>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</si>
  <si>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</si>
  <si>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</si>
  <si>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</si>
  <si>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</si>
  <si>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</si>
  <si>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</si>
  <si>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</si>
  <si>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</si>
  <si>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</si>
  <si>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</si>
  <si>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</si>
  <si>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</si>
  <si>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</si>
  <si>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</si>
  <si>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</si>
  <si>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</si>
  <si>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</si>
  <si>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</si>
  <si>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</si>
  <si>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</si>
  <si>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</si>
  <si>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</si>
  <si>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</si>
  <si>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</si>
  <si>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</si>
  <si>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</si>
  <si>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</si>
  <si>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</si>
  <si>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</si>
  <si>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</si>
  <si>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</si>
  <si>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</si>
  <si>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</si>
  <si>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</si>
  <si>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</si>
  <si>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</si>
  <si>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</si>
  <si>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</si>
  <si>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</si>
  <si>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</si>
  <si>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</si>
  <si>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</si>
  <si>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</si>
  <si>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</si>
  <si>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</si>
  <si>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</si>
  <si>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</si>
  <si>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</si>
  <si>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</si>
  <si>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</si>
  <si>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</si>
  <si>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</si>
  <si>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</si>
  <si>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</si>
  <si>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</si>
  <si>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</si>
  <si>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</si>
  <si>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</si>
  <si>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</si>
  <si>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</si>
  <si>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</si>
  <si>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</si>
  <si>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</si>
  <si>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</si>
  <si>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</si>
  <si>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</si>
  <si>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</si>
  <si>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</si>
  <si>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</si>
  <si>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</si>
  <si>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</si>
  <si>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</si>
  <si>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</si>
  <si>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</si>
  <si>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</si>
  <si>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</si>
  <si>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</si>
  <si>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</si>
  <si>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</si>
  <si>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</si>
  <si>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</si>
  <si>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</si>
  <si>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</si>
  <si>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</si>
  <si>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</si>
  <si>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</si>
  <si>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</si>
  <si>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</si>
  <si>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</si>
  <si>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</si>
  <si>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</si>
  <si>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</si>
  <si>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</si>
  <si>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</si>
  <si>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</si>
  <si>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</si>
  <si>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</si>
  <si>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</si>
  <si>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</si>
  <si>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</si>
  <si>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</si>
  <si>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</si>
  <si>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</si>
  <si>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</si>
  <si>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</si>
  <si>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</si>
  <si>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</si>
  <si>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</si>
  <si>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</si>
  <si>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</si>
  <si>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</si>
  <si>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</si>
  <si>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</si>
  <si>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</si>
  <si>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</si>
  <si>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</si>
  <si>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</si>
  <si>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</si>
  <si>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</si>
  <si>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</si>
  <si>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</si>
  <si>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</si>
  <si>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</si>
  <si>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</si>
  <si>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</si>
  <si>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</si>
  <si>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</si>
  <si>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</si>
  <si>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</si>
  <si>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</si>
  <si>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</si>
  <si>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</si>
  <si>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</si>
  <si>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</si>
  <si>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</si>
  <si>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</si>
  <si>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</si>
  <si>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</si>
  <si>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</si>
  <si>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</si>
  <si>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</si>
  <si>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</si>
  <si>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</si>
  <si>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</si>
  <si>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</si>
  <si>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</si>
  <si>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</si>
  <si>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</si>
  <si>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</si>
  <si>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</si>
  <si>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</si>
  <si>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</si>
  <si>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</si>
  <si>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</si>
  <si>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</si>
  <si>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</si>
  <si>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</si>
  <si>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</si>
  <si>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</si>
  <si>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</si>
  <si>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</si>
  <si>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</si>
  <si>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</si>
  <si>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</si>
  <si>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</si>
  <si>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</si>
  <si>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</si>
  <si>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</si>
  <si>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</si>
  <si>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</si>
  <si>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</si>
  <si>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</si>
  <si>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</si>
  <si>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</si>
  <si>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</si>
  <si>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</si>
  <si>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</si>
  <si>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</si>
  <si>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</si>
  <si>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</si>
  <si>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</si>
  <si>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</si>
  <si>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</si>
  <si>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</si>
  <si>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</si>
  <si>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</si>
  <si>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</si>
  <si>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</si>
  <si>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</si>
  <si>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</si>
  <si>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</si>
  <si>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</si>
  <si>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</si>
  <si>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</si>
  <si>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</si>
  <si>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</si>
  <si>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</si>
  <si>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</si>
  <si>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</si>
  <si>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</si>
  <si>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</si>
  <si>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</si>
  <si>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</si>
  <si>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</si>
  <si>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</si>
  <si>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</si>
  <si>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</si>
  <si>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</si>
  <si>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</si>
  <si>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</si>
  <si>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</si>
  <si>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</si>
  <si>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</si>
  <si>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</si>
  <si>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</si>
  <si>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</si>
  <si>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</si>
  <si>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</si>
  <si>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</si>
  <si>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</si>
  <si>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</si>
  <si>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</si>
  <si>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</si>
  <si>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</si>
  <si>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</si>
  <si>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</si>
  <si>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</si>
  <si>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</si>
  <si>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</si>
  <si>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</si>
  <si>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</si>
  <si>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</si>
  <si>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</si>
  <si>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</si>
  <si>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</si>
  <si>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</si>
  <si>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</si>
  <si>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</si>
  <si>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</si>
  <si>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</si>
  <si>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</si>
  <si>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</si>
  <si>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</si>
  <si>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</si>
  <si>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</si>
  <si>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</si>
  <si>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</si>
  <si>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</si>
  <si>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</si>
  <si>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</si>
  <si>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</si>
  <si>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</si>
  <si>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</si>
  <si>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</si>
  <si>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</si>
  <si>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</si>
  <si>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</si>
  <si>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</si>
  <si>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</si>
  <si>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</si>
  <si>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</si>
  <si>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</si>
  <si>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</si>
  <si>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</si>
  <si>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</si>
  <si>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</si>
  <si>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</si>
  <si>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</si>
  <si>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</si>
  <si>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</si>
  <si>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</si>
  <si>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</si>
  <si>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</si>
  <si>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</si>
  <si>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</si>
  <si>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</si>
  <si>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</si>
  <si>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</si>
  <si>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</si>
  <si>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</si>
  <si>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</si>
  <si>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</si>
  <si>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</si>
  <si>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</si>
  <si>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</si>
  <si>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</si>
  <si>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</si>
  <si>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</si>
  <si>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</si>
  <si>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</si>
  <si>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</si>
  <si>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</si>
  <si>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</si>
  <si>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</si>
  <si>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</si>
  <si>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</si>
  <si>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</si>
  <si>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</si>
  <si>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</si>
  <si>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</si>
  <si>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</si>
  <si>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</si>
  <si>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</si>
  <si>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</si>
  <si>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</si>
  <si>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</si>
  <si>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</si>
  <si>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</si>
  <si>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</si>
  <si>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</si>
  <si>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</si>
  <si>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</si>
  <si>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</si>
  <si>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</si>
  <si>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</si>
  <si>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</si>
  <si>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</si>
  <si>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</si>
  <si>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</si>
  <si>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</si>
  <si>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</si>
  <si>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</si>
  <si>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</si>
  <si>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</si>
  <si>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</si>
  <si>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</si>
  <si>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</si>
  <si>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</si>
  <si>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</si>
  <si>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</si>
  <si>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</si>
  <si>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</si>
  <si>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</si>
  <si>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</si>
  <si>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</si>
  <si>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</si>
  <si>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</si>
  <si>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</si>
  <si>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</si>
  <si>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</si>
  <si>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</si>
  <si>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</si>
  <si>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</si>
  <si>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</si>
  <si>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</si>
  <si>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</si>
  <si>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</si>
  <si>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</si>
  <si>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</si>
  <si>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</si>
  <si>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</si>
  <si>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</si>
  <si>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</si>
  <si>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</si>
  <si>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</si>
  <si>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</si>
  <si>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</si>
  <si>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</si>
  <si>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</si>
  <si>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</si>
  <si>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</si>
  <si>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</si>
  <si>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</si>
  <si>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</si>
  <si>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</si>
  <si>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</si>
  <si>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</si>
  <si>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</si>
  <si>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</si>
  <si>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</si>
  <si>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</si>
  <si>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</si>
  <si>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</si>
  <si>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</si>
  <si>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</si>
  <si>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</si>
  <si>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</si>
  <si>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</si>
  <si>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</si>
  <si>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</si>
  <si>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</si>
  <si>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</si>
  <si>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</si>
  <si>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</si>
  <si>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</si>
  <si>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</si>
  <si>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</si>
  <si>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</si>
  <si>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</si>
  <si>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</si>
  <si>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</si>
  <si>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</si>
  <si>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</si>
  <si>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</si>
  <si>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</si>
  <si>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</si>
  <si>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</si>
  <si>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</si>
  <si>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</si>
  <si>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</si>
  <si>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</si>
  <si>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</si>
  <si>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</si>
  <si>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</si>
  <si>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</si>
  <si>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</si>
  <si>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</si>
  <si>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</si>
  <si>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</si>
  <si>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</si>
  <si>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</si>
  <si>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</si>
  <si>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</si>
  <si>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</si>
  <si>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</si>
  <si>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</si>
  <si>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</si>
  <si>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</si>
  <si>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</si>
  <si>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</si>
  <si>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</si>
  <si>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</si>
  <si>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</si>
  <si>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</si>
  <si>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</si>
  <si>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</si>
  <si>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</si>
  <si>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</si>
  <si>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</si>
  <si>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</si>
  <si>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</si>
  <si>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</si>
  <si>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</si>
  <si>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</si>
  <si>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</si>
  <si>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</si>
  <si>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</si>
  <si>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</si>
  <si>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</si>
  <si>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</si>
  <si>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</si>
  <si>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</si>
  <si>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</si>
  <si>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</si>
  <si>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</si>
  <si>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</si>
  <si>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</si>
  <si>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</si>
  <si>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</si>
  <si>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</si>
  <si>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</si>
  <si>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</si>
  <si>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</si>
  <si>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</si>
  <si>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</si>
  <si>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</si>
  <si>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</si>
  <si>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</si>
  <si>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</si>
  <si>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</si>
  <si>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</si>
  <si>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</si>
  <si>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</si>
  <si>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</si>
  <si>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</si>
  <si>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</si>
  <si>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</si>
  <si>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</si>
  <si>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</si>
  <si>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</si>
  <si>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</si>
  <si>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</si>
  <si>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</si>
  <si>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</si>
  <si>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</si>
  <si>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</si>
  <si>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</si>
  <si>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</si>
  <si>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</si>
  <si>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</si>
  <si>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</si>
  <si>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</si>
  <si>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</si>
  <si>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</si>
  <si>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</si>
  <si>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</si>
  <si>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</si>
  <si>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</si>
  <si>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</si>
  <si>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</si>
  <si>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</si>
  <si>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</si>
  <si>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</si>
  <si>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</si>
  <si>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</si>
  <si>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</si>
  <si>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</si>
  <si>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</si>
  <si>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</si>
  <si>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</si>
  <si>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</si>
  <si>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</si>
  <si>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</si>
  <si>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</si>
  <si>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</si>
  <si>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</si>
  <si>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</si>
  <si>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</si>
  <si>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</si>
  <si>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</si>
  <si>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</si>
  <si>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</si>
  <si>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</si>
  <si>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</si>
  <si>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</si>
  <si>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</si>
  <si>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</si>
  <si>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</si>
  <si>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</si>
  <si>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</si>
  <si>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</si>
  <si>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</si>
  <si>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</si>
  <si>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</si>
  <si>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</si>
  <si>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</si>
  <si>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</si>
  <si>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</si>
  <si>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</si>
  <si>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</si>
  <si>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</si>
  <si>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</si>
  <si>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</si>
  <si>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</si>
  <si>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</si>
  <si>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</si>
  <si>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</si>
  <si>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</si>
  <si>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</si>
  <si>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</si>
  <si>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</si>
  <si>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</si>
  <si>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</si>
  <si>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</si>
  <si>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</si>
  <si>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</si>
  <si>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</si>
  <si>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</si>
  <si>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</si>
  <si>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</si>
  <si>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</si>
  <si>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</si>
  <si>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</si>
  <si>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</si>
  <si>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</si>
  <si>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</si>
  <si>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</si>
  <si>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</si>
  <si>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</si>
  <si>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</si>
  <si>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</si>
  <si>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</si>
  <si>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</si>
  <si>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</si>
  <si>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</si>
  <si>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</si>
  <si>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</si>
  <si>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</si>
  <si>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</si>
  <si>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</si>
  <si>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</si>
  <si>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</si>
  <si>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</si>
  <si>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</si>
  <si>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</si>
  <si>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</si>
  <si>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</si>
  <si>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</si>
  <si>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</si>
  <si>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</si>
  <si>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</si>
  <si>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</si>
  <si>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</si>
  <si>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</si>
  <si>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</si>
  <si>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</si>
  <si>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</si>
  <si>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</si>
  <si>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</si>
  <si>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</si>
  <si>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</si>
  <si>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</si>
  <si>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</si>
  <si>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</si>
  <si>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</si>
  <si>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</si>
  <si>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</si>
  <si>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</si>
  <si>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</si>
  <si>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</si>
  <si>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</si>
  <si>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</si>
  <si>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</si>
  <si>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</si>
  <si>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</si>
  <si>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</si>
  <si>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</si>
  <si>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</si>
  <si>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</si>
  <si>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</si>
  <si>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</si>
  <si>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</si>
  <si>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</si>
  <si>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</si>
  <si>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</si>
  <si>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</si>
  <si>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</si>
  <si>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</si>
  <si>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</si>
  <si>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</si>
  <si>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</si>
  <si>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</si>
  <si>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</si>
  <si>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</si>
  <si>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</si>
  <si>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</si>
  <si>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</si>
  <si>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</si>
  <si>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</si>
  <si>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</si>
  <si>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</si>
  <si>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</si>
  <si>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</si>
  <si>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</si>
  <si>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</si>
  <si>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</si>
  <si>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</si>
  <si>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</si>
  <si>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</si>
  <si>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</si>
  <si>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</si>
  <si>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</si>
  <si>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</si>
  <si>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</si>
  <si>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</si>
  <si>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</si>
  <si>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</si>
  <si>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</si>
  <si>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</si>
  <si>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</si>
  <si>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</si>
  <si>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</si>
  <si>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</si>
  <si>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</si>
  <si>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</si>
  <si>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</si>
  <si>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</si>
  <si>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</si>
  <si>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</si>
  <si>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</si>
  <si>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</si>
  <si>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</si>
  <si>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</si>
  <si>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</si>
  <si>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</si>
  <si>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</si>
  <si>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</si>
  <si>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</si>
  <si>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</si>
  <si>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</si>
  <si>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</si>
  <si>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</si>
  <si>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</si>
  <si>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</si>
  <si>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</si>
  <si>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</si>
  <si>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</si>
  <si>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</si>
  <si>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</si>
  <si>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</si>
  <si>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</si>
  <si>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</si>
  <si>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</si>
  <si>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</si>
  <si>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</si>
  <si>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</si>
  <si>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</si>
  <si>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</si>
  <si>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</si>
  <si>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</si>
  <si>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</si>
  <si>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</si>
  <si>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</si>
  <si>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</si>
  <si>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</si>
  <si>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</si>
  <si>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</si>
  <si>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</si>
  <si>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</si>
  <si>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</si>
  <si>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</si>
  <si>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</si>
  <si>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</si>
  <si>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</si>
  <si>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</si>
  <si>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</si>
  <si>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</si>
  <si>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</si>
  <si>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</si>
  <si>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</si>
  <si>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</si>
  <si>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</si>
  <si>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</si>
  <si>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</si>
  <si>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</si>
  <si>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</si>
  <si>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</si>
  <si>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</si>
  <si>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</si>
  <si>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</si>
  <si>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</si>
  <si>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</si>
  <si>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</si>
  <si>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</si>
  <si>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</si>
  <si>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</si>
  <si>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</si>
  <si>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</si>
  <si>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</si>
  <si>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</si>
  <si>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</si>
  <si>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</si>
  <si>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</si>
  <si>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</si>
  <si>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</si>
  <si>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</si>
  <si>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</si>
  <si>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</si>
  <si>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</si>
  <si>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</si>
  <si>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</si>
  <si>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</si>
  <si>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</si>
  <si>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</si>
  <si>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</si>
  <si>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</si>
  <si>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</si>
  <si>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</si>
  <si>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</si>
  <si>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</si>
  <si>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</si>
  <si>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</si>
  <si>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</si>
  <si>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</si>
  <si>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</si>
  <si>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</si>
  <si>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</si>
  <si>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</si>
  <si>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</si>
  <si>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</si>
  <si>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</si>
  <si>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</si>
  <si>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</si>
  <si>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</si>
  <si>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</si>
  <si>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</si>
  <si>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</si>
  <si>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</si>
  <si>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</si>
  <si>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</si>
  <si>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</si>
  <si>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</si>
  <si>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</si>
  <si>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</si>
  <si>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</si>
  <si>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</si>
  <si>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</si>
  <si>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</si>
  <si>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</si>
  <si>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</si>
  <si>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</si>
  <si>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</si>
  <si>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</si>
  <si>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</si>
  <si>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</si>
  <si>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</si>
  <si>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</si>
  <si>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</si>
  <si>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</si>
  <si>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</si>
  <si>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</si>
  <si>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</si>
  <si>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</si>
  <si>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</si>
  <si>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</si>
  <si>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</si>
  <si>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</si>
  <si>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</si>
  <si>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</si>
  <si>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</si>
  <si>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</si>
  <si>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</si>
  <si>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</si>
  <si>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</si>
  <si>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</si>
  <si>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</si>
  <si>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</si>
  <si>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</si>
  <si>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</si>
  <si>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</si>
  <si>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</si>
  <si>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</si>
  <si>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</si>
  <si>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</si>
  <si>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</si>
  <si>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</si>
  <si>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</si>
  <si>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</si>
  <si>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</si>
  <si>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</si>
  <si>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</si>
  <si>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</si>
  <si>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</si>
  <si>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</si>
  <si>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</si>
  <si>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</si>
  <si>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</si>
  <si>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</si>
  <si>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</si>
  <si>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</si>
  <si>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</si>
  <si>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</si>
  <si>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</si>
  <si>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</si>
  <si>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</si>
  <si>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</si>
  <si>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</si>
  <si>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</si>
  <si>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</si>
  <si>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</si>
  <si>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</si>
  <si>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</si>
  <si>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</si>
  <si>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</si>
  <si>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</si>
  <si>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</si>
  <si>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</si>
  <si>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</si>
  <si>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</si>
  <si>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</si>
  <si>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</si>
  <si>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</si>
  <si>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</si>
  <si>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</si>
  <si>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</si>
  <si>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</si>
  <si>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</si>
  <si>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</si>
  <si>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</si>
  <si>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</si>
  <si>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</si>
  <si>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</si>
  <si>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</si>
  <si>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</si>
  <si>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</si>
  <si>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</si>
  <si>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</si>
  <si>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</si>
  <si>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</si>
  <si>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</si>
  <si>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</si>
  <si>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</si>
  <si>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</si>
  <si>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</si>
  <si>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</si>
  <si>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</si>
  <si>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</si>
  <si>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</si>
  <si>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</si>
  <si>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</si>
  <si>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</si>
  <si>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</si>
  <si>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</si>
  <si>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</si>
  <si>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</si>
  <si>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</si>
  <si>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</si>
  <si>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</si>
  <si>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</si>
  <si>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</si>
  <si>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</si>
  <si>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</si>
  <si>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</si>
  <si>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</si>
  <si>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</si>
  <si>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</si>
  <si>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</si>
  <si>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</si>
  <si>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</si>
  <si>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</si>
  <si>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</si>
  <si>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</si>
  <si>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</si>
  <si>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</si>
  <si>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</si>
  <si>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</si>
  <si>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</si>
  <si>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</si>
  <si>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</si>
  <si>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</si>
  <si>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</si>
  <si>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</si>
  <si>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</si>
  <si>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</si>
  <si>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</si>
  <si>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</si>
  <si>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</si>
  <si>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</si>
  <si>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</si>
  <si>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</si>
  <si>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</si>
  <si>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</si>
  <si>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</si>
  <si>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</si>
  <si>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</si>
  <si>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</si>
  <si>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</si>
  <si>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</si>
  <si>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</si>
  <si>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</si>
  <si>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</si>
  <si>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</si>
  <si>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</si>
  <si>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</si>
  <si>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</si>
  <si>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</si>
  <si>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</si>
  <si>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</si>
  <si>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</si>
  <si>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</si>
  <si>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</si>
  <si>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</si>
  <si>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</si>
  <si>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</si>
  <si>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</si>
  <si>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</si>
  <si>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</si>
  <si>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</si>
  <si>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</si>
  <si>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</si>
  <si>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</si>
  <si>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</si>
  <si>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</si>
  <si>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</si>
  <si>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</si>
  <si>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</si>
  <si>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</si>
  <si>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</si>
  <si>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</si>
  <si>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</si>
  <si>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</si>
  <si>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</si>
  <si>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</si>
  <si>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</si>
  <si>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</si>
  <si>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</si>
  <si>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</si>
  <si>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</si>
  <si>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</si>
  <si>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</si>
  <si>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</si>
  <si>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</si>
  <si>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</si>
  <si>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</si>
  <si>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</si>
  <si>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</si>
  <si>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</si>
  <si>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</si>
  <si>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</si>
  <si>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</si>
  <si>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</si>
  <si>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</si>
  <si>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</si>
  <si>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</si>
  <si>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</si>
  <si>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</si>
  <si>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</si>
  <si>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</si>
  <si>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</si>
  <si>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</si>
  <si>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</si>
  <si>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</si>
  <si>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</si>
  <si>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</si>
  <si>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</si>
  <si>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</si>
  <si>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</si>
  <si>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</si>
  <si>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</si>
  <si>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</si>
  <si>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</si>
  <si>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</si>
  <si>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</si>
  <si>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</si>
  <si>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</si>
  <si>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</si>
  <si>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</si>
  <si>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</si>
  <si>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</si>
  <si>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</si>
  <si>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</si>
  <si>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</si>
  <si>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</si>
  <si>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</si>
  <si>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</si>
  <si>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</si>
  <si>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</si>
  <si>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</si>
  <si>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</si>
  <si>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</si>
  <si>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</si>
  <si>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</si>
  <si>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</si>
  <si>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</si>
  <si>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</si>
  <si>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</si>
  <si>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</si>
  <si>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</si>
  <si>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</si>
  <si>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</si>
  <si>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</si>
  <si>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</si>
  <si>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</si>
  <si>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</si>
  <si>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</si>
  <si>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</si>
  <si>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</si>
  <si>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</si>
  <si>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</si>
  <si>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</si>
  <si>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</si>
  <si>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</si>
  <si>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</si>
  <si>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</si>
  <si>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</si>
  <si>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</si>
  <si>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</si>
  <si>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</si>
  <si>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</si>
  <si>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</si>
  <si>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</si>
  <si>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</si>
  <si>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</si>
  <si>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</si>
  <si>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</si>
  <si>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</si>
  <si>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</si>
  <si>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</si>
  <si>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</si>
  <si>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</si>
  <si>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</si>
  <si>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</si>
  <si>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</si>
  <si>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</si>
  <si>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</si>
  <si>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</si>
  <si>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</si>
  <si>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</si>
  <si>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</si>
  <si>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</si>
  <si>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</si>
  <si>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</si>
  <si>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</si>
  <si>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</si>
  <si>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</si>
  <si>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</si>
  <si>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</si>
  <si>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</si>
  <si>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</si>
  <si>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</si>
  <si>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</si>
  <si>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</si>
  <si>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</si>
  <si>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</si>
  <si>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</si>
  <si>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</si>
  <si>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</si>
  <si>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</si>
  <si>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</si>
  <si>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</si>
  <si>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</si>
  <si>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</si>
  <si>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</si>
  <si>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</si>
  <si>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</si>
  <si>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</si>
  <si>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</si>
  <si>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</si>
  <si>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</si>
  <si>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</si>
  <si>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</si>
  <si>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</si>
  <si>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</si>
  <si>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</si>
  <si>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</si>
  <si>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</si>
  <si>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</si>
  <si>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</si>
  <si>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</si>
  <si>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</si>
  <si>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</si>
  <si>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</si>
  <si>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</si>
  <si>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</si>
  <si>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</si>
  <si>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</si>
  <si>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</si>
  <si>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</si>
  <si>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</si>
  <si>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</si>
  <si>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</si>
  <si>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</si>
  <si>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</si>
  <si>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</si>
  <si>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</si>
  <si>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</si>
  <si>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</si>
  <si>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</si>
  <si>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</si>
  <si>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</si>
  <si>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</si>
  <si>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</si>
  <si>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</si>
  <si>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</si>
  <si>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</si>
  <si>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</si>
  <si>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</si>
  <si>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</si>
  <si>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</si>
  <si>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</si>
  <si>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</si>
  <si>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</si>
  <si>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</si>
  <si>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</si>
  <si>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</si>
  <si>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</si>
  <si>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</si>
  <si>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</si>
  <si>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</si>
  <si>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</si>
  <si>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</si>
  <si>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</si>
  <si>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</si>
  <si>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</si>
  <si>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</si>
  <si>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</si>
  <si>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</si>
  <si>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</si>
  <si>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</si>
  <si>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</si>
  <si>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</si>
  <si>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</si>
  <si>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</si>
  <si>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</si>
  <si>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</si>
  <si>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</si>
  <si>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</si>
  <si>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</si>
  <si>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</si>
  <si>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</si>
  <si>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</si>
  <si>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</si>
  <si>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</si>
  <si>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</si>
  <si>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</si>
  <si>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</si>
  <si>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</si>
  <si>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</si>
  <si>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</si>
  <si>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</si>
  <si>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</si>
  <si>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</si>
  <si>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</si>
  <si>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</si>
  <si>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</si>
  <si>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</si>
  <si>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</si>
  <si>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</si>
  <si>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</si>
  <si>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</si>
  <si>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</si>
  <si>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</si>
  <si>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</si>
  <si>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</si>
  <si>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</si>
  <si>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</si>
  <si>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</si>
  <si>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</si>
  <si>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</si>
  <si>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</si>
  <si>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</si>
  <si>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</si>
  <si>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</si>
  <si>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</si>
  <si>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</si>
  <si>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</si>
  <si>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</si>
  <si>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</si>
  <si>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</si>
  <si>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</si>
  <si>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</si>
  <si>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</si>
  <si>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</si>
  <si>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</si>
  <si>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</si>
  <si>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</si>
  <si>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</si>
  <si>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</si>
  <si>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</si>
  <si>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</si>
  <si>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</si>
  <si>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</si>
  <si>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</si>
  <si>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</si>
  <si>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</si>
  <si>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</si>
  <si>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</si>
  <si>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</si>
  <si>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</si>
  <si>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</si>
  <si>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</si>
  <si>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</si>
  <si>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</si>
  <si>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</si>
  <si>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</si>
  <si>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</si>
  <si>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</si>
  <si>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</si>
  <si>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</si>
  <si>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</si>
  <si>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</si>
  <si>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</si>
  <si>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</si>
  <si>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</si>
  <si>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</si>
  <si>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</si>
  <si>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</si>
  <si>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</si>
  <si>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</si>
  <si>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</si>
  <si>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</si>
  <si>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</si>
  <si>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</si>
  <si>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</si>
  <si>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</si>
  <si>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</si>
  <si>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</si>
  <si>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</si>
  <si>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</si>
  <si>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</si>
  <si>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</si>
  <si>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</si>
  <si>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</si>
  <si>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</si>
  <si>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</si>
  <si>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</si>
  <si>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</si>
  <si>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</si>
  <si>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</si>
  <si>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</si>
  <si>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</si>
  <si>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</si>
  <si>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</si>
  <si>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</si>
  <si>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</si>
  <si>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</si>
  <si>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</si>
  <si>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</si>
  <si>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</si>
  <si>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</si>
  <si>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</si>
  <si>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</si>
  <si>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</si>
  <si>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</si>
  <si>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</si>
  <si>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</si>
  <si>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</si>
  <si>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</si>
  <si>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</si>
  <si>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</si>
  <si>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</si>
  <si>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</si>
  <si>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</si>
  <si>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</si>
  <si>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</si>
  <si>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</si>
  <si>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</si>
  <si>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</si>
  <si>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</si>
  <si>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</si>
  <si>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</si>
  <si>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</si>
  <si>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</si>
  <si>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</si>
  <si>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</si>
  <si>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</si>
  <si>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</si>
  <si>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</si>
  <si>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</si>
  <si>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</si>
  <si>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</si>
  <si>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</si>
  <si>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</si>
  <si>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</si>
  <si>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</si>
  <si>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</si>
  <si>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</si>
  <si>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</si>
  <si>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</si>
  <si>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</si>
  <si>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</si>
  <si>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</si>
  <si>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</si>
  <si>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</si>
  <si>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</si>
  <si>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</si>
  <si>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</si>
  <si>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</si>
  <si>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</si>
  <si>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</si>
  <si>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</si>
  <si>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</si>
  <si>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</si>
  <si>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</si>
  <si>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</si>
  <si>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</si>
  <si>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</si>
  <si>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</si>
  <si>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</si>
  <si>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</si>
  <si>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</si>
  <si>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</si>
  <si>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</si>
  <si>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</si>
  <si>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</si>
  <si>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</si>
  <si>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</si>
  <si>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</si>
  <si>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</si>
  <si>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</si>
  <si>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</si>
  <si>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</si>
  <si>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</si>
  <si>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</si>
  <si>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</si>
  <si>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</si>
  <si>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</si>
  <si>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</si>
  <si>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</si>
  <si>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</si>
  <si>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</si>
  <si>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</si>
  <si>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</si>
  <si>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</si>
  <si>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</si>
  <si>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</si>
  <si>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</si>
  <si>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</si>
  <si>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</si>
  <si>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</si>
  <si>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</si>
  <si>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</si>
  <si>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</si>
  <si>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</si>
  <si>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</si>
  <si>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</si>
  <si>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</si>
  <si>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</si>
  <si>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</si>
  <si>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</si>
  <si>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</si>
  <si>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</si>
  <si>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</si>
  <si>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</si>
  <si>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</si>
  <si>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</si>
  <si>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</si>
  <si>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</si>
  <si>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</si>
  <si>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</si>
  <si>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</si>
  <si>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</si>
  <si>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</si>
  <si>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</si>
  <si>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</si>
  <si>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</si>
  <si>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</si>
  <si>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</si>
  <si>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</si>
  <si>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</si>
  <si>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</si>
  <si>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</si>
  <si>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</si>
  <si>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</si>
  <si>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</si>
  <si>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</si>
  <si>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</si>
  <si>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</si>
  <si>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</si>
  <si>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</si>
  <si>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</si>
  <si>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</si>
  <si>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</si>
  <si>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</si>
  <si>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</si>
  <si>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</si>
  <si>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</si>
  <si>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</si>
  <si>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</si>
  <si>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</si>
  <si>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</si>
  <si>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</si>
  <si>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</si>
  <si>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</si>
  <si>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</si>
  <si>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</si>
  <si>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</si>
  <si>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</si>
  <si>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</si>
  <si>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</si>
  <si>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</si>
  <si>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</si>
  <si>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</si>
  <si>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</si>
  <si>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</si>
  <si>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</si>
  <si>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</si>
  <si>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</si>
  <si>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</si>
  <si>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</si>
  <si>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</si>
  <si>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</si>
  <si>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</si>
  <si>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</si>
  <si>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</si>
  <si>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</si>
  <si>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</si>
  <si>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</si>
  <si>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</si>
  <si>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</si>
  <si>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</si>
  <si>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</si>
  <si>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</si>
  <si>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</si>
  <si>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</si>
  <si>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</si>
  <si>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</si>
  <si>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</si>
  <si>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</si>
  <si>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</si>
  <si>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</si>
  <si>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</si>
  <si>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</si>
  <si>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</si>
  <si>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</si>
  <si>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</si>
  <si>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</si>
  <si>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</si>
  <si>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</si>
  <si>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</si>
  <si>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</si>
  <si>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</si>
  <si>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</si>
  <si>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</si>
  <si>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</si>
  <si>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</si>
  <si>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</si>
  <si>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</si>
  <si>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</si>
  <si>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</si>
  <si>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</si>
  <si>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</si>
  <si>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</si>
  <si>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</si>
  <si>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</si>
  <si>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</si>
  <si>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</si>
  <si>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</si>
  <si>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</si>
  <si>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</si>
  <si>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</si>
  <si>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</si>
  <si>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</si>
  <si>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</si>
  <si>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</si>
  <si>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</si>
  <si>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</si>
  <si>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</si>
  <si>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</si>
  <si>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</si>
  <si>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</si>
  <si>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</si>
  <si>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</si>
  <si>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</si>
  <si>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</si>
  <si>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</si>
  <si>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</si>
  <si>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</si>
  <si>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</si>
  <si>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</si>
  <si>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</si>
  <si>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</si>
  <si>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</si>
  <si>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</si>
  <si>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</si>
  <si>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</si>
  <si>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</si>
  <si>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</si>
  <si>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</si>
  <si>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</si>
  <si>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</si>
  <si>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</si>
  <si>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</si>
  <si>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</si>
  <si>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</si>
  <si>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</si>
  <si>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</si>
  <si>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</si>
  <si>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</si>
  <si>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</si>
  <si>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</si>
  <si>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</si>
  <si>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</si>
  <si>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</si>
  <si>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</si>
  <si>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</si>
  <si>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</si>
  <si>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</si>
  <si>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</si>
  <si>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</si>
  <si>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</si>
  <si>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</si>
  <si>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</si>
  <si>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</si>
  <si>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</si>
  <si>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</si>
  <si>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</si>
  <si>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</si>
  <si>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</si>
  <si>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</si>
  <si>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</si>
  <si>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</si>
  <si>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</si>
  <si>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</si>
  <si>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</si>
  <si>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</si>
  <si>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</si>
  <si>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</si>
  <si>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</si>
  <si>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</si>
  <si>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</si>
  <si>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</si>
  <si>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</si>
  <si>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</si>
  <si>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</si>
  <si>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</si>
  <si>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</si>
  <si>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</si>
  <si>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</si>
  <si>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</si>
  <si>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</si>
  <si>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</si>
  <si>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</si>
  <si>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</si>
  <si>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</si>
  <si>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</si>
  <si>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</si>
  <si>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</si>
  <si>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</si>
  <si>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</si>
  <si>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</si>
  <si>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</si>
  <si>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</si>
  <si>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</si>
  <si>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</si>
  <si>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</si>
  <si>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</si>
  <si>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</si>
  <si>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</si>
  <si>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</si>
  <si>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</si>
  <si>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</si>
  <si>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</si>
  <si>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</si>
  <si>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</si>
  <si>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</si>
  <si>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</si>
  <si>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</si>
  <si>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</si>
  <si>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</si>
  <si>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</si>
  <si>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</si>
  <si>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</si>
  <si>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</si>
  <si>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</si>
  <si>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</si>
  <si>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</si>
  <si>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</si>
  <si>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</si>
  <si>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</si>
  <si>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</si>
  <si>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</si>
  <si>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</si>
  <si>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</si>
  <si>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</si>
  <si>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</si>
  <si>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</si>
  <si>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</si>
  <si>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</si>
  <si>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</si>
  <si>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</si>
  <si>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</si>
  <si>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</si>
  <si>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</si>
  <si>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</si>
  <si>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</si>
  <si>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</si>
  <si>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</si>
  <si>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</si>
  <si>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</si>
  <si>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</si>
  <si>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</si>
  <si>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</si>
  <si>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</si>
  <si>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</si>
  <si>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</si>
  <si>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</si>
  <si>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</si>
  <si>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</si>
  <si>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</si>
  <si>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</si>
  <si>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</si>
  <si>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</si>
  <si>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</si>
  <si>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</si>
  <si>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</si>
  <si>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</si>
  <si>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</si>
  <si>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</si>
  <si>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</si>
  <si>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</si>
  <si>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</si>
  <si>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</si>
  <si>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</si>
  <si>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</si>
  <si>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</si>
  <si>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</si>
  <si>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</si>
  <si>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</si>
  <si>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</si>
  <si>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</si>
  <si>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</si>
  <si>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</si>
  <si>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</si>
  <si>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</si>
  <si>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</si>
  <si>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</si>
  <si>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</si>
  <si>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</si>
  <si>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</si>
  <si>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</si>
  <si>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</si>
  <si>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</si>
  <si>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</si>
  <si>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</si>
  <si>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</si>
  <si>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</si>
  <si>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</si>
  <si>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</si>
  <si>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</si>
  <si>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</si>
  <si>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</si>
  <si>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</si>
  <si>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</si>
  <si>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</si>
  <si>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</si>
  <si>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</si>
  <si>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</si>
  <si>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</si>
  <si>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</si>
  <si>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</si>
  <si>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</si>
  <si>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</si>
  <si>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</si>
  <si>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</si>
  <si>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</si>
  <si>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</si>
  <si>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</si>
  <si>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</si>
  <si>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</si>
  <si>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</si>
  <si>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</si>
  <si>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</si>
  <si>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</si>
  <si>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</si>
  <si>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</si>
  <si>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</si>
  <si>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</si>
  <si>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</si>
  <si>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</si>
  <si>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</si>
  <si>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</si>
  <si>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</si>
  <si>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</si>
  <si>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</si>
  <si>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</si>
  <si>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</si>
  <si>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</si>
  <si>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</si>
  <si>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</si>
  <si>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</si>
  <si>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</si>
  <si>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</si>
  <si>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</si>
  <si>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</si>
  <si>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</si>
  <si>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</si>
  <si>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</si>
  <si>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</si>
  <si>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</si>
  <si>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</si>
  <si>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</si>
  <si>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</si>
  <si>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</si>
  <si>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</si>
  <si>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</si>
  <si>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</si>
  <si>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</si>
  <si>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</si>
  <si>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</si>
  <si>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</si>
  <si>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</si>
  <si>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</si>
  <si>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</si>
  <si>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</si>
  <si>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</si>
  <si>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</si>
  <si>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</si>
  <si>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</si>
  <si>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</si>
  <si>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</si>
  <si>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</si>
  <si>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</si>
  <si>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</si>
  <si>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</si>
  <si>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</si>
  <si>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</si>
  <si>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</si>
  <si>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</si>
  <si>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</si>
  <si>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</si>
  <si>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</si>
  <si>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</si>
  <si>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</si>
  <si>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</si>
  <si>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</si>
  <si>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</si>
  <si>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</si>
  <si>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</si>
  <si>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</si>
  <si>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</si>
  <si>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</si>
  <si>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</si>
  <si>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</si>
  <si>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</si>
  <si>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</si>
  <si>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</si>
  <si>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</si>
  <si>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</si>
  <si>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</si>
  <si>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</si>
  <si>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</si>
  <si>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</si>
  <si>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</si>
  <si>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</si>
  <si>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</si>
  <si>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</si>
  <si>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</si>
  <si>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</si>
  <si>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</si>
  <si>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</si>
  <si>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</si>
  <si>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</si>
  <si>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</si>
  <si>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</si>
  <si>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</si>
  <si>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</si>
  <si>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</si>
  <si>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</si>
  <si>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</si>
  <si>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</si>
  <si>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</si>
  <si>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</si>
  <si>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</si>
  <si>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</si>
  <si>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</si>
  <si>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</si>
  <si>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</si>
  <si>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</si>
  <si>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</si>
  <si>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</si>
  <si>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</si>
  <si>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</si>
  <si>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</si>
  <si>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</si>
  <si>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</si>
  <si>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</si>
  <si>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</si>
  <si>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</si>
  <si>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</si>
  <si>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</si>
  <si>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</si>
  <si>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</si>
  <si>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</si>
  <si>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</si>
  <si>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</si>
  <si>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</si>
  <si>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</si>
  <si>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</si>
  <si>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</si>
  <si>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</si>
  <si>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</si>
  <si>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</si>
  <si>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</si>
  <si>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</si>
  <si>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</si>
  <si>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</si>
  <si>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</si>
  <si>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</si>
  <si>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</si>
  <si>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</si>
  <si>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</si>
  <si>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</si>
  <si>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</si>
  <si>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</si>
  <si>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</si>
  <si>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</si>
  <si>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</si>
  <si>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</si>
  <si>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</si>
  <si>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</si>
  <si>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</si>
  <si>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</si>
  <si>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</si>
  <si>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</si>
  <si>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</si>
  <si>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</si>
  <si>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</si>
  <si>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</si>
  <si>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</si>
  <si>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</si>
  <si>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</si>
  <si>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</si>
  <si>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</si>
  <si>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</si>
  <si>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</si>
  <si>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</si>
  <si>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</si>
  <si>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</si>
  <si>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</si>
  <si>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</si>
  <si>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</si>
  <si>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</si>
  <si>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</si>
  <si>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</si>
  <si>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</si>
  <si>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</si>
  <si>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</si>
  <si>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</si>
  <si>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</si>
  <si>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</si>
  <si>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</si>
  <si>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</si>
  <si>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</si>
  <si>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</si>
  <si>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</si>
  <si>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</si>
  <si>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</si>
  <si>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</si>
  <si>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</si>
  <si>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</si>
  <si>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</si>
  <si>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</si>
  <si>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</si>
  <si>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</si>
  <si>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</si>
  <si>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</si>
  <si>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</si>
  <si>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</si>
  <si>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</si>
  <si>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</si>
  <si>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</si>
  <si>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</si>
  <si>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</si>
  <si>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</si>
  <si>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</si>
  <si>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</si>
  <si>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</si>
  <si>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</si>
  <si>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</si>
  <si>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</si>
  <si>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</si>
  <si>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</si>
  <si>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</si>
  <si>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</si>
  <si>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</si>
  <si>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</si>
  <si>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</si>
  <si>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</si>
  <si>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</si>
  <si>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</si>
  <si>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</si>
  <si>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</si>
  <si>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</si>
  <si>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</si>
  <si>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</si>
  <si>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</si>
  <si>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</si>
  <si>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</si>
  <si>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</si>
  <si>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</si>
  <si>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</si>
  <si>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</si>
  <si>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</si>
  <si>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</si>
  <si>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</si>
  <si>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</si>
  <si>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</si>
  <si>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</si>
  <si>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</si>
  <si>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</si>
  <si>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</si>
  <si>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</si>
  <si>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</si>
  <si>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</si>
  <si>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</si>
  <si>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</si>
  <si>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</si>
  <si>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</si>
  <si>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</si>
  <si>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</si>
  <si>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</si>
  <si>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</si>
  <si>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</si>
  <si>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</si>
  <si>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</si>
  <si>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</si>
  <si>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</si>
  <si>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</si>
  <si>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</si>
  <si>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</si>
  <si>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</si>
  <si>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</si>
  <si>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</si>
  <si>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</si>
  <si>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</si>
  <si>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</si>
  <si>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</si>
  <si>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</si>
  <si>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</si>
  <si>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</si>
  <si>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</si>
  <si>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</si>
  <si>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</si>
  <si>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</si>
  <si>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</si>
  <si>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</si>
  <si>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</si>
  <si>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</si>
  <si>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</si>
  <si>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</si>
  <si>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</si>
  <si>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</si>
  <si>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</si>
  <si>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</si>
  <si>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</si>
  <si>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</si>
  <si>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</si>
  <si>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</si>
  <si>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</si>
  <si>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</si>
  <si>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</si>
  <si>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</si>
  <si>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</si>
  <si>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</si>
  <si>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</si>
  <si>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</si>
  <si>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</si>
  <si>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</si>
  <si>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</si>
  <si>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</si>
  <si>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</si>
  <si>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</si>
  <si>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</si>
  <si>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</si>
  <si>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</si>
  <si>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</si>
  <si>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</si>
  <si>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</si>
  <si>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</si>
  <si>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</si>
  <si>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</si>
  <si>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</si>
  <si>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</si>
  <si>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</si>
  <si>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</si>
  <si>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</si>
  <si>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</si>
  <si>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</si>
  <si>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</si>
  <si>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</si>
  <si>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</si>
  <si>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</si>
  <si>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</si>
  <si>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</si>
  <si>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</si>
  <si>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</si>
  <si>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</si>
  <si>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</si>
  <si>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</si>
  <si>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</si>
  <si>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</si>
  <si>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</si>
  <si>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</si>
  <si>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</si>
  <si>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</si>
  <si>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</si>
  <si>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</si>
  <si>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</si>
  <si>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</si>
  <si>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</si>
  <si>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</si>
  <si>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</si>
  <si>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</si>
  <si>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</si>
  <si>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</si>
  <si>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</si>
  <si>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</si>
  <si>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</si>
  <si>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</si>
  <si>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</si>
  <si>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</si>
  <si>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</si>
  <si>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</si>
  <si>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</si>
  <si>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</si>
  <si>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</si>
  <si>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</si>
  <si>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</si>
  <si>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</si>
  <si>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</si>
  <si>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</si>
  <si>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</si>
  <si>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</si>
  <si>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</si>
  <si>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</si>
  <si>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</si>
  <si>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</si>
  <si>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</si>
  <si>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</si>
  <si>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</si>
  <si>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</si>
  <si>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</si>
  <si>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</si>
  <si>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</si>
  <si>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</si>
  <si>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</si>
  <si>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</si>
  <si>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</si>
  <si>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</si>
  <si>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</si>
  <si>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</si>
  <si>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</si>
  <si>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</si>
  <si>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</si>
  <si>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</si>
  <si>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</si>
  <si>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</si>
  <si>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</si>
  <si>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</si>
  <si>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</si>
  <si>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</si>
  <si>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</si>
  <si>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</si>
  <si>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</si>
  <si>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</si>
  <si>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</si>
  <si>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</si>
  <si>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</si>
  <si>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</si>
  <si>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</si>
  <si>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</si>
  <si>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</si>
  <si>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</si>
  <si>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</si>
  <si>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</si>
  <si>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</si>
  <si>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</si>
  <si>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</si>
  <si>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</si>
  <si>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</si>
  <si>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</si>
  <si>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</si>
  <si>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</si>
  <si>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</si>
  <si>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</si>
  <si>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</si>
  <si>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</si>
  <si>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</si>
  <si>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</si>
  <si>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</si>
  <si>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</si>
  <si>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</si>
  <si>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</si>
  <si>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</si>
  <si>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</si>
  <si>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</si>
  <si>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</si>
  <si>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</si>
  <si>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</si>
  <si>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</si>
  <si>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</si>
  <si>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</si>
  <si>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</si>
  <si>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</si>
  <si>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</si>
  <si>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</si>
  <si>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</si>
  <si>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</si>
  <si>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</si>
  <si>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</si>
  <si>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</si>
  <si>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</si>
  <si>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</si>
  <si>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</si>
  <si>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</si>
  <si>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</si>
  <si>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</si>
  <si>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</si>
  <si>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</si>
  <si>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</si>
  <si>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</si>
  <si>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</si>
  <si>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</si>
  <si>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</si>
  <si>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</si>
  <si>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</si>
  <si>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</si>
  <si>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</si>
  <si>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</si>
  <si>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</si>
  <si>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</si>
  <si>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</si>
  <si>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</si>
  <si>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</si>
  <si>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</si>
  <si>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</si>
  <si>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</si>
  <si>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</si>
  <si>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</si>
  <si>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</si>
  <si>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</si>
  <si>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</si>
  <si>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</si>
  <si>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</si>
  <si>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</si>
  <si>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</si>
  <si>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</si>
  <si>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</si>
  <si>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</si>
  <si>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</si>
  <si>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</si>
  <si>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</si>
  <si>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</si>
  <si>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</si>
  <si>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</si>
  <si>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</si>
  <si>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</si>
  <si>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</si>
  <si>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</si>
  <si>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</si>
  <si>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</si>
  <si>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</si>
  <si>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</si>
  <si>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</si>
  <si>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</si>
  <si>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</si>
  <si>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</si>
  <si>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</si>
  <si>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</si>
  <si>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</si>
  <si>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</si>
  <si>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</si>
  <si>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</si>
  <si>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</si>
  <si>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</si>
  <si>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</si>
  <si>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</si>
  <si>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</si>
  <si>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</si>
  <si>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</si>
  <si>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</si>
  <si>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</si>
  <si>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</si>
  <si>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</si>
  <si>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</si>
  <si>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</si>
  <si>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</si>
  <si>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</si>
  <si>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</si>
  <si>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</si>
  <si>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</si>
  <si>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</si>
  <si>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</si>
  <si>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</si>
  <si>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</si>
  <si>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</si>
  <si>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</si>
  <si>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</si>
  <si>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</si>
  <si>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</si>
  <si>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</si>
  <si>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</si>
  <si>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</si>
  <si>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</si>
  <si>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</si>
  <si>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</si>
  <si>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</si>
  <si>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</si>
  <si>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</si>
  <si>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</si>
  <si>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</si>
  <si>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</si>
  <si>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</si>
  <si>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</si>
  <si>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</si>
  <si>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</si>
  <si>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</si>
  <si>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</si>
  <si>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</si>
  <si>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</si>
  <si>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</si>
  <si>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</si>
  <si>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</si>
  <si>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</si>
  <si>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</si>
  <si>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</si>
  <si>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</si>
  <si>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</si>
  <si>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</si>
  <si>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</si>
  <si>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</si>
  <si>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</si>
  <si>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</si>
  <si>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</si>
  <si>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</si>
  <si>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</si>
  <si>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</si>
  <si>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</si>
  <si>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</si>
  <si>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</si>
  <si>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</si>
  <si>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</si>
  <si>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</si>
  <si>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</si>
  <si>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</si>
  <si>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</si>
  <si>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</si>
  <si>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</si>
  <si>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</si>
  <si>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</si>
  <si>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</si>
  <si>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</si>
  <si>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</si>
  <si>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</si>
  <si>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</si>
  <si>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</si>
  <si>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</si>
  <si>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</si>
  <si>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</si>
  <si>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</si>
  <si>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</si>
  <si>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</si>
  <si>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</si>
  <si>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</si>
  <si>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</si>
  <si>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</si>
  <si>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</si>
  <si>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</si>
  <si>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</si>
  <si>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</si>
  <si>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</si>
  <si>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</si>
  <si>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</si>
  <si>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</si>
  <si>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</si>
  <si>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</si>
  <si>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</si>
  <si>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</si>
  <si>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</si>
  <si>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</si>
  <si>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</si>
  <si>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</si>
  <si>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</si>
  <si>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</si>
  <si>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</si>
  <si>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</si>
  <si>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</si>
  <si>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</si>
  <si>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</si>
  <si>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</si>
  <si>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</si>
  <si>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</si>
  <si>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</si>
  <si>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</si>
  <si>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</si>
  <si>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</si>
  <si>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</si>
  <si>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</si>
  <si>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</si>
  <si>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</si>
  <si>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</si>
  <si>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</si>
  <si>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</si>
  <si>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</si>
  <si>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</si>
  <si>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</si>
  <si>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</si>
  <si>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</si>
  <si>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</si>
  <si>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</si>
  <si>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</si>
  <si>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</si>
  <si>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</si>
  <si>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</si>
  <si>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</si>
  <si>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</si>
  <si>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</si>
  <si>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</si>
  <si>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</si>
  <si>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</si>
  <si>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</si>
  <si>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</si>
  <si>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</si>
  <si>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</si>
  <si>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</si>
  <si>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</si>
  <si>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</si>
  <si>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</si>
  <si>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</si>
  <si>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</si>
  <si>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</si>
  <si>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</si>
  <si>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</si>
  <si>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</si>
  <si>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</si>
  <si>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</si>
  <si>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</si>
  <si>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</si>
  <si>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</si>
  <si>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</si>
  <si>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</si>
  <si>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</si>
  <si>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</si>
  <si>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</si>
  <si>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</si>
  <si>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</si>
  <si>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</si>
  <si>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</si>
  <si>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</si>
  <si>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</si>
  <si>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</si>
  <si>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</si>
  <si>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</si>
  <si>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</si>
  <si>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</si>
  <si>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</si>
  <si>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</si>
  <si>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</si>
  <si>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</si>
  <si>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</si>
  <si>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</si>
  <si>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</si>
  <si>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</si>
  <si>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</si>
  <si>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</si>
  <si>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</si>
  <si>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</si>
  <si>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</si>
  <si>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</si>
  <si>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</si>
  <si>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</si>
  <si>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</si>
  <si>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</si>
  <si>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</si>
  <si>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</si>
  <si>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</si>
  <si>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</si>
  <si>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</si>
  <si>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</si>
  <si>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</si>
  <si>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</si>
  <si>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</si>
  <si>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</si>
  <si>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</si>
  <si>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</si>
  <si>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</si>
  <si>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</si>
  <si>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</si>
  <si>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</si>
  <si>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</si>
  <si>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</si>
  <si>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</si>
  <si>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</si>
  <si>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</si>
  <si>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</si>
  <si>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</si>
  <si>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</si>
  <si>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</si>
  <si>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</si>
  <si>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</si>
  <si>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</si>
  <si>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</si>
  <si>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</si>
  <si>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</si>
  <si>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</si>
  <si>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</si>
  <si>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</si>
  <si>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</si>
  <si>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</si>
  <si>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</si>
  <si>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</si>
  <si>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</si>
  <si>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</si>
  <si>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</si>
  <si>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</si>
  <si>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</si>
  <si>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</si>
  <si>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</si>
  <si>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</si>
  <si>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</si>
  <si>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</si>
  <si>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</si>
  <si>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</si>
  <si>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</si>
  <si>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</si>
  <si>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</si>
  <si>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</si>
  <si>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</si>
  <si>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</si>
  <si>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</si>
  <si>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</si>
  <si>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</si>
  <si>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</si>
  <si>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</si>
  <si>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</si>
  <si>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</si>
  <si>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</si>
  <si>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</si>
  <si>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</si>
  <si>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</si>
  <si>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</si>
  <si>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</si>
  <si>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</si>
  <si>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</si>
  <si>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</si>
  <si>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</si>
  <si>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</si>
  <si>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</si>
  <si>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</si>
  <si>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</si>
  <si>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</si>
  <si>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</si>
  <si>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</si>
  <si>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</si>
  <si>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</si>
  <si>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</si>
  <si>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</si>
  <si>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</si>
  <si>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</si>
  <si>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</si>
  <si>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</si>
  <si>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</si>
  <si>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</si>
  <si>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</si>
  <si>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</si>
  <si>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</si>
  <si>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</si>
  <si>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</si>
  <si>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</si>
  <si>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</si>
  <si>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</si>
  <si>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</si>
  <si>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</si>
  <si>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</si>
  <si>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</si>
  <si>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</si>
  <si>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</si>
  <si>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</si>
  <si>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</si>
  <si>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</si>
  <si>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</si>
  <si>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</si>
  <si>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</si>
  <si>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</si>
  <si>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</si>
  <si>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</si>
  <si>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</si>
  <si>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</si>
  <si>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</si>
  <si>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</si>
  <si>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</si>
  <si>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</si>
  <si>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</si>
  <si>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</si>
  <si>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</si>
  <si>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</si>
  <si>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</si>
  <si>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</si>
  <si>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</si>
  <si>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</si>
  <si>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</si>
  <si>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</si>
  <si>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</si>
  <si>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</si>
  <si>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</si>
  <si>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</si>
  <si>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</si>
  <si>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</si>
  <si>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</si>
  <si>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</si>
  <si>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</si>
  <si>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</si>
  <si>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</si>
  <si>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</si>
  <si>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</si>
  <si>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</si>
  <si>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</si>
  <si>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</si>
  <si>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</si>
  <si>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</si>
  <si>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</si>
  <si>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</si>
  <si>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</si>
  <si>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</si>
  <si>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</si>
  <si>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</si>
  <si>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</si>
  <si>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</si>
  <si>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</si>
  <si>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</si>
  <si>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</si>
  <si>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</si>
  <si>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</si>
  <si>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</si>
  <si>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</si>
  <si>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</si>
  <si>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</si>
  <si>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</si>
  <si>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</si>
  <si>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</si>
  <si>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</si>
  <si>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</si>
  <si>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</si>
  <si>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</si>
  <si>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</si>
  <si>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</si>
  <si>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</si>
  <si>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</si>
  <si>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</si>
  <si>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</si>
  <si>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</si>
  <si>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</si>
  <si>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</si>
  <si>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</si>
  <si>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</si>
  <si>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</si>
  <si>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</si>
  <si>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</si>
  <si>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</si>
  <si>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</si>
  <si>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</si>
  <si>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</si>
  <si>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</si>
  <si>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</si>
  <si>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</si>
  <si>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</si>
  <si>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</si>
  <si>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</si>
  <si>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</si>
  <si>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</si>
  <si>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</si>
  <si>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</si>
  <si>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</si>
  <si>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</si>
  <si>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</si>
  <si>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</si>
  <si>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</si>
  <si>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</si>
  <si>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</si>
  <si>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</si>
  <si>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</si>
  <si>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</si>
  <si>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</si>
  <si>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</si>
  <si>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</si>
  <si>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</si>
  <si>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</si>
  <si>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</si>
  <si>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</si>
  <si>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</si>
  <si>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</si>
  <si>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</si>
  <si>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</si>
  <si>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</si>
  <si>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</si>
  <si>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</si>
  <si>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</si>
  <si>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</si>
  <si>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</si>
  <si>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</si>
  <si>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</si>
  <si>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</si>
  <si>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</si>
  <si>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</si>
  <si>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</si>
  <si>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</si>
  <si>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</si>
  <si>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</si>
  <si>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</si>
  <si>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</si>
  <si>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</si>
  <si>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</si>
  <si>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</si>
  <si>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</si>
  <si>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</si>
  <si>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</si>
  <si>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</si>
  <si>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</si>
  <si>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</si>
  <si>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</si>
  <si>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</si>
  <si>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</si>
  <si>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</si>
  <si>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</si>
  <si>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</si>
  <si>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</si>
  <si>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</si>
  <si>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</si>
  <si>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</si>
  <si>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</si>
  <si>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</si>
  <si>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</si>
  <si>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</si>
  <si>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</si>
  <si>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</si>
  <si>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</si>
  <si>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</si>
  <si>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</si>
  <si>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</si>
  <si>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</si>
  <si>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</si>
  <si>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</si>
  <si>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</si>
  <si>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</si>
  <si>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</si>
  <si>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</si>
  <si>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</si>
  <si>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</si>
  <si>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</si>
  <si>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</si>
  <si>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</si>
  <si>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</si>
  <si>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</si>
  <si>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</si>
  <si>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</si>
  <si>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</si>
  <si>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</si>
  <si>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</si>
  <si>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</si>
  <si>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</si>
  <si>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</si>
  <si>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</si>
  <si>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</si>
  <si>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</si>
  <si>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</si>
  <si>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</si>
  <si>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</si>
  <si>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</si>
  <si>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</si>
  <si>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</si>
  <si>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</si>
  <si>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</si>
  <si>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</si>
  <si>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</si>
  <si>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</si>
  <si>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</si>
  <si>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</si>
  <si>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</si>
  <si>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</si>
  <si>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</si>
  <si>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</si>
  <si>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</si>
  <si>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</si>
  <si>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</si>
  <si>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</si>
  <si>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</si>
  <si>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</si>
  <si>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</si>
  <si>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</si>
  <si>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</si>
  <si>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</si>
  <si>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</si>
  <si>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</si>
  <si>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</si>
  <si>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</si>
  <si>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</si>
  <si>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</si>
  <si>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</si>
  <si>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</si>
  <si>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</si>
  <si>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</si>
  <si>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</si>
  <si>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</si>
  <si>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</si>
  <si>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</si>
  <si>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</si>
  <si>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</si>
  <si>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</si>
  <si>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</si>
  <si>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</si>
  <si>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</si>
  <si>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</si>
  <si>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</si>
  <si>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</si>
  <si>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</si>
  <si>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</si>
  <si>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</si>
  <si>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</si>
  <si>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</si>
  <si>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</si>
  <si>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</si>
  <si>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</si>
  <si>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</si>
  <si>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</si>
  <si>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</si>
  <si>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</si>
  <si>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</si>
  <si>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</si>
  <si>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</si>
  <si>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</si>
  <si>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</si>
  <si>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</si>
  <si>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</si>
  <si>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</si>
  <si>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</si>
  <si>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</si>
  <si>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</si>
  <si>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</si>
  <si>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</si>
  <si>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</si>
  <si>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</si>
  <si>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</si>
  <si>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</si>
  <si>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</si>
  <si>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</si>
  <si>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</si>
  <si>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</si>
  <si>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</si>
  <si>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</si>
  <si>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</si>
  <si>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</si>
  <si>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</si>
  <si>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</si>
  <si>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</si>
  <si>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</si>
  <si>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</si>
  <si>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</si>
  <si>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</si>
  <si>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</si>
  <si>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</si>
  <si>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</si>
  <si>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</si>
  <si>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</si>
  <si>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</si>
  <si>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</si>
  <si>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</si>
  <si>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</si>
  <si>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</si>
  <si>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</si>
  <si>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</si>
  <si>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</si>
  <si>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</si>
  <si>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</si>
  <si>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</si>
  <si>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</si>
  <si>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</si>
  <si>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</si>
  <si>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</si>
  <si>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</si>
  <si>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</si>
  <si>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</si>
  <si>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</si>
  <si>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</si>
  <si>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</si>
  <si>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</si>
  <si>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</si>
  <si>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</si>
  <si>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</si>
  <si>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</si>
  <si>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</si>
  <si>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</si>
  <si>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</si>
  <si>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</si>
  <si>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</si>
  <si>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</si>
  <si>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</si>
  <si>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</si>
  <si>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</si>
  <si>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</si>
  <si>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</si>
  <si>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</si>
  <si>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</si>
  <si>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</si>
  <si>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</si>
  <si>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</si>
  <si>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</si>
  <si>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</si>
  <si>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</si>
  <si>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</si>
  <si>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</si>
  <si>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</si>
  <si>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</si>
  <si>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</si>
  <si>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</si>
  <si>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</si>
  <si>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</si>
  <si>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</si>
  <si>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</si>
  <si>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</si>
  <si>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</si>
  <si>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</si>
  <si>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</si>
  <si>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</si>
  <si>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</si>
  <si>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</si>
  <si>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</si>
  <si>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</si>
  <si>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</si>
  <si>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</si>
  <si>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</si>
  <si>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</si>
  <si>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</si>
  <si>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</si>
  <si>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</si>
  <si>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</si>
  <si>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</si>
  <si>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</si>
  <si>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</si>
  <si>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</si>
  <si>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</si>
  <si>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</si>
  <si>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</si>
  <si>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</si>
  <si>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</si>
  <si>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</si>
  <si>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</si>
  <si>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</si>
  <si>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</si>
  <si>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</si>
  <si>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</si>
  <si>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</si>
  <si>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</si>
  <si>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</si>
  <si>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</si>
  <si>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</si>
  <si>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</si>
  <si>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</si>
  <si>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</si>
  <si>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</si>
  <si>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</si>
  <si>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</si>
  <si>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</si>
  <si>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</si>
  <si>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</si>
  <si>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</si>
  <si>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</si>
  <si>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</si>
  <si>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</si>
  <si>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</si>
  <si>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</si>
  <si>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</si>
  <si>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</si>
  <si>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</si>
  <si>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</si>
  <si>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</si>
  <si>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</si>
  <si>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</si>
  <si>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</si>
  <si>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</si>
  <si>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</si>
  <si>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</si>
  <si>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</si>
  <si>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</si>
  <si>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</si>
  <si>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</si>
  <si>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</si>
  <si>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</si>
  <si>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</si>
  <si>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</si>
  <si>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</si>
  <si>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</si>
  <si>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</si>
  <si>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</si>
  <si>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</si>
  <si>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</si>
  <si>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</si>
  <si>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</si>
  <si>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</si>
  <si>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</si>
  <si>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</si>
  <si>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</si>
  <si>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</si>
  <si>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</si>
  <si>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</si>
  <si>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</si>
  <si>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</si>
  <si>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</si>
  <si>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</si>
  <si>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</si>
  <si>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</si>
  <si>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</si>
  <si>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</si>
  <si>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</si>
  <si>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</si>
  <si>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</si>
  <si>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</si>
  <si>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</si>
  <si>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</si>
  <si>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</si>
  <si>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</si>
  <si>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</si>
  <si>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</si>
  <si>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</si>
  <si>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</si>
  <si>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</si>
  <si>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</si>
  <si>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</si>
  <si>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</si>
  <si>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</si>
  <si>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</si>
  <si>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</si>
  <si>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</si>
  <si>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</si>
  <si>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</si>
  <si>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</si>
  <si>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</si>
  <si>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</si>
  <si>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</si>
  <si>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</si>
  <si>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</si>
  <si>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</si>
  <si>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</si>
  <si>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</si>
  <si>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</si>
  <si>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</si>
  <si>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</si>
  <si>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</si>
  <si>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</si>
  <si>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</si>
  <si>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</si>
  <si>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</si>
  <si>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</si>
  <si>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</si>
  <si>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</si>
  <si>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</si>
  <si>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</si>
  <si>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</si>
  <si>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</si>
  <si>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</si>
  <si>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</si>
  <si>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</si>
  <si>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</si>
  <si>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</si>
  <si>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</si>
  <si>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</si>
  <si>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</si>
  <si>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</si>
  <si>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</si>
  <si>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</si>
  <si>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</si>
  <si>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</si>
  <si>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</si>
  <si>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</si>
  <si>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</si>
  <si>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</si>
  <si>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</si>
  <si>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</si>
  <si>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</si>
  <si>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</si>
  <si>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</si>
  <si>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</si>
  <si>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</si>
  <si>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</si>
  <si>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</si>
  <si>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</si>
  <si>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</si>
  <si>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</si>
  <si>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</si>
  <si>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</si>
  <si>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</si>
  <si>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</si>
  <si>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</si>
  <si>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</si>
  <si>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</si>
  <si>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</si>
  <si>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</si>
  <si>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</si>
  <si>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</si>
  <si>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</si>
  <si>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</si>
  <si>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</si>
  <si>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</si>
  <si>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</si>
  <si>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</si>
  <si>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</si>
  <si>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</si>
  <si>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</si>
  <si>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</si>
  <si>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</si>
  <si>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</si>
  <si>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</si>
  <si>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</si>
  <si>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</si>
  <si>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</si>
  <si>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</si>
  <si>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</si>
  <si>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</si>
  <si>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</si>
  <si>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</si>
  <si>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</si>
  <si>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</si>
  <si>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</si>
  <si>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</si>
  <si>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</si>
  <si>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</si>
  <si>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</si>
  <si>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</si>
  <si>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</si>
  <si>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</si>
  <si>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</si>
  <si>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</si>
  <si>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</si>
  <si>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</si>
  <si>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</si>
  <si>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</si>
  <si>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</si>
  <si>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</si>
  <si>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</si>
  <si>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</si>
  <si>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</si>
  <si>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</si>
  <si>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</si>
  <si>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</si>
  <si>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</si>
  <si>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</si>
  <si>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</si>
  <si>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</si>
  <si>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</si>
  <si>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</si>
  <si>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</si>
  <si>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</si>
  <si>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</si>
  <si>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</si>
  <si>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</si>
  <si>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</si>
  <si>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</si>
  <si>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</si>
  <si>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</si>
  <si>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</si>
  <si>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</si>
  <si>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</si>
  <si>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</si>
  <si>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</si>
  <si>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</si>
  <si>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</si>
  <si>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</si>
  <si>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</si>
  <si>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</si>
  <si>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</si>
  <si>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</si>
  <si>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</si>
  <si>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</si>
  <si>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</si>
  <si>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</si>
  <si>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</si>
  <si>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</si>
  <si>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</si>
  <si>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</si>
  <si>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</si>
  <si>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</si>
  <si>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</si>
  <si>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</si>
  <si>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</si>
  <si>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</si>
  <si>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</si>
  <si>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</si>
  <si>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</si>
  <si>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</si>
  <si>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</si>
  <si>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</si>
  <si>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</si>
  <si>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</si>
  <si>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</si>
  <si>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</si>
  <si>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</si>
  <si>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</si>
  <si>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</si>
  <si>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</si>
  <si>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</si>
  <si>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</si>
  <si>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</si>
  <si>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</si>
  <si>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</si>
  <si>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</si>
  <si>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</si>
  <si>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</si>
  <si>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</si>
  <si>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</si>
  <si>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</si>
  <si>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</si>
  <si>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</si>
  <si>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</si>
  <si>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</si>
  <si>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</si>
  <si>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</si>
  <si>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</si>
  <si>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</si>
  <si>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</si>
  <si>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</si>
  <si>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</si>
  <si>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</si>
  <si>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</si>
  <si>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</si>
  <si>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</si>
  <si>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</si>
  <si>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</si>
  <si>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</si>
  <si>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</si>
  <si>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</si>
  <si>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</si>
  <si>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</si>
  <si>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</si>
  <si>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</si>
  <si>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</si>
  <si>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</si>
  <si>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</si>
  <si>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</si>
  <si>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</si>
  <si>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</si>
  <si>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</si>
  <si>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</si>
  <si>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</si>
  <si>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</si>
  <si>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</si>
  <si>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</si>
  <si>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</si>
  <si>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</si>
  <si>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</si>
  <si>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</si>
  <si>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</si>
  <si>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</si>
  <si>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</si>
  <si>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</si>
  <si>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</si>
  <si>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</si>
  <si>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</si>
  <si>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</si>
  <si>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</si>
  <si>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</si>
  <si>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</si>
  <si>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</si>
  <si>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</si>
  <si>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</si>
  <si>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</si>
  <si>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</si>
  <si>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</si>
  <si>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</si>
  <si>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</si>
  <si>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</si>
  <si>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</si>
  <si>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</si>
  <si>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</si>
  <si>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</si>
  <si>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</si>
  <si>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</si>
  <si>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</si>
  <si>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</si>
  <si>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</si>
  <si>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</si>
  <si>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</si>
  <si>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</si>
  <si>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</si>
  <si>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</si>
  <si>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</si>
  <si>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</si>
  <si>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</si>
  <si>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</si>
  <si>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</si>
  <si>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</si>
  <si>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</si>
  <si>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</si>
  <si>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</si>
  <si>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</si>
  <si>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</si>
  <si>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</si>
  <si>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</si>
  <si>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</si>
  <si>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</si>
  <si>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</si>
  <si>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</si>
  <si>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</si>
  <si>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</si>
  <si>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</si>
  <si>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</si>
  <si>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</si>
  <si>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</si>
  <si>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</si>
  <si>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</si>
  <si>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</si>
  <si>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</si>
  <si>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</si>
  <si>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</si>
  <si>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</si>
  <si>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</si>
  <si>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</si>
  <si>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</si>
  <si>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</si>
  <si>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</si>
  <si>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</si>
  <si>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</si>
  <si>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</si>
  <si>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</si>
  <si>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</si>
  <si>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</si>
  <si>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</si>
  <si>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</si>
  <si>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</si>
  <si>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</si>
  <si>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</si>
  <si>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</si>
  <si>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</si>
  <si>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</si>
  <si>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</si>
  <si>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</si>
  <si>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</si>
  <si>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</si>
  <si>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</si>
  <si>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</si>
  <si>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</si>
  <si>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</si>
  <si>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</si>
  <si>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</si>
  <si>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</si>
  <si>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</si>
  <si>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</si>
  <si>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</si>
  <si>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</si>
  <si>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</si>
  <si>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</si>
  <si>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</si>
  <si>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</si>
  <si>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</si>
  <si>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</si>
  <si>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</si>
  <si>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</si>
  <si>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</si>
  <si>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</si>
  <si>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</si>
  <si>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</si>
  <si>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</si>
  <si>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</si>
  <si>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</si>
  <si>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</si>
  <si>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</si>
  <si>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</si>
  <si>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</si>
  <si>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</si>
  <si>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</si>
  <si>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</si>
  <si>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</si>
  <si>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</si>
  <si>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</si>
  <si>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</si>
  <si>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</si>
  <si>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</si>
  <si>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</si>
  <si>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</si>
  <si>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</si>
  <si>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</si>
  <si>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</si>
  <si>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</si>
  <si>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</si>
  <si>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</si>
  <si>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</si>
  <si>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</si>
  <si>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</si>
  <si>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</si>
  <si>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</si>
  <si>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</si>
  <si>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</si>
  <si>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</si>
  <si>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</si>
  <si>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</si>
  <si>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</si>
  <si>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</si>
  <si>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</si>
  <si>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</si>
  <si>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</si>
  <si>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</si>
  <si>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</si>
  <si>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</si>
  <si>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</si>
  <si>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</si>
  <si>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</si>
  <si>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</si>
  <si>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</si>
  <si>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</si>
  <si>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</si>
  <si>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</si>
  <si>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</si>
  <si>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</si>
  <si>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</si>
  <si>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</si>
  <si>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</si>
  <si>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</si>
  <si>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</si>
  <si>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</si>
  <si>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</si>
  <si>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</si>
  <si>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</si>
  <si>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</si>
  <si>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</si>
  <si>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</si>
  <si>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</si>
  <si>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</si>
  <si>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</si>
  <si>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</si>
  <si>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</si>
  <si>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</si>
  <si>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</si>
  <si>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</si>
  <si>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</si>
  <si>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</si>
  <si>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</si>
  <si>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</si>
  <si>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</si>
  <si>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</si>
  <si>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</si>
  <si>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</si>
  <si>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</si>
  <si>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</si>
  <si>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</si>
  <si>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</si>
  <si>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</si>
  <si>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</si>
  <si>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</si>
  <si>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</si>
  <si>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</si>
  <si>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</si>
  <si>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</si>
  <si>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</si>
  <si>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</si>
  <si>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</si>
  <si>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</si>
  <si>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</si>
  <si>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</si>
  <si>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</si>
  <si>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</si>
  <si>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</si>
  <si>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</si>
  <si>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</si>
  <si>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</si>
  <si>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</si>
  <si>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</si>
  <si>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</si>
  <si>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</si>
  <si>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</si>
  <si>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</si>
  <si>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</si>
  <si>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</si>
  <si>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</si>
  <si>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</si>
  <si>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</si>
  <si>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</si>
  <si>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</si>
  <si>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</si>
  <si>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</si>
  <si>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</si>
  <si>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</si>
  <si>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</si>
  <si>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</si>
  <si>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</si>
  <si>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</si>
  <si>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</si>
  <si>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</si>
  <si>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</si>
  <si>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</si>
  <si>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</si>
  <si>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</si>
  <si>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</si>
  <si>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</si>
  <si>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</si>
  <si>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</si>
  <si>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</si>
  <si>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</si>
  <si>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</si>
  <si>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</si>
  <si>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</si>
  <si>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</si>
  <si>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</si>
  <si>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</si>
  <si>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</si>
  <si>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</si>
  <si>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</si>
  <si>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</si>
  <si>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</si>
  <si>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</si>
  <si>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</si>
  <si>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</si>
  <si>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</si>
  <si>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</si>
  <si>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</si>
  <si>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</si>
  <si>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</si>
  <si>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</si>
  <si>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</si>
  <si>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</si>
  <si>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</si>
  <si>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</si>
  <si>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</si>
  <si>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</si>
  <si>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</si>
  <si>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</si>
  <si>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</si>
  <si>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</si>
  <si>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</si>
  <si>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</si>
  <si>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</si>
  <si>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</si>
  <si>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</si>
  <si>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</si>
  <si>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</si>
  <si>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</si>
  <si>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</si>
  <si>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</si>
  <si>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</si>
  <si>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</si>
  <si>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</si>
  <si>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</si>
  <si>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</si>
  <si>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</si>
  <si>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</si>
  <si>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</si>
  <si>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</si>
  <si>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</si>
  <si>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</si>
  <si>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</si>
  <si>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</si>
  <si>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</si>
  <si>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</si>
  <si>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</si>
  <si>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</si>
  <si>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</si>
  <si>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</si>
  <si>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</si>
  <si>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</si>
  <si>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</si>
  <si>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</si>
  <si>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</si>
  <si>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</si>
  <si>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</si>
  <si>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</si>
  <si>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</si>
  <si>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</si>
  <si>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</si>
  <si>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</si>
  <si>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</si>
  <si>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</si>
  <si>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</si>
  <si>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</si>
  <si>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</si>
  <si>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</si>
  <si>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</si>
  <si>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</si>
  <si>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</si>
  <si>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</si>
  <si>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</si>
  <si>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</si>
  <si>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</si>
  <si>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</si>
  <si>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</si>
  <si>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</si>
  <si>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</si>
  <si>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</si>
  <si>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</si>
  <si>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</si>
  <si>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</si>
  <si>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</si>
  <si>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</si>
  <si>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</si>
  <si>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</si>
  <si>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</si>
  <si>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</si>
  <si>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</si>
  <si>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</si>
  <si>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</si>
  <si>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</si>
  <si>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</si>
  <si>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</si>
  <si>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</si>
  <si>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</si>
  <si>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</si>
  <si>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</si>
  <si>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</si>
  <si>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</si>
  <si>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</si>
  <si>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</si>
  <si>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</si>
  <si>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</si>
  <si>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</si>
  <si>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</si>
  <si>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</si>
  <si>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</si>
  <si>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</si>
  <si>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</si>
  <si>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</si>
  <si>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</si>
  <si>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</si>
  <si>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</si>
  <si>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</si>
  <si>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</si>
  <si>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</si>
  <si>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</si>
  <si>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</si>
  <si>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</si>
  <si>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</si>
  <si>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</si>
  <si>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</si>
  <si>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</si>
  <si>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</si>
  <si>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</si>
  <si>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</si>
  <si>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</si>
  <si>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</si>
  <si>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</si>
  <si>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</si>
  <si>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</si>
  <si>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</si>
  <si>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</si>
  <si>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</si>
  <si>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</si>
  <si>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</si>
  <si>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</si>
  <si>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</si>
  <si>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</si>
  <si>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</si>
  <si>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</si>
  <si>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</si>
  <si>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</si>
  <si>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</si>
  <si>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</si>
  <si>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</si>
  <si>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</si>
  <si>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</si>
  <si>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</si>
  <si>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</si>
  <si>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</si>
  <si>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</si>
  <si>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</si>
  <si>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</si>
  <si>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</si>
  <si>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</si>
  <si>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</si>
  <si>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</si>
  <si>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</si>
  <si>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</si>
  <si>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</si>
  <si>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</si>
  <si>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</si>
  <si>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</si>
  <si>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</si>
  <si>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</si>
  <si>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</si>
  <si>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</si>
  <si>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</si>
  <si>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</si>
  <si>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</si>
  <si>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</si>
  <si>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</si>
  <si>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</si>
  <si>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</si>
  <si>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</si>
  <si>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</si>
  <si>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</si>
  <si>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</si>
  <si>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</si>
  <si>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</si>
  <si>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</si>
  <si>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</si>
  <si>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</si>
  <si>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</si>
  <si>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</si>
  <si>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</si>
  <si>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</si>
  <si>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</si>
  <si>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</si>
  <si>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</si>
  <si>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</si>
  <si>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</si>
  <si>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</si>
  <si>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</si>
  <si>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</si>
  <si>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</si>
  <si>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</si>
  <si>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</si>
  <si>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</si>
  <si>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</si>
  <si>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</si>
  <si>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</si>
  <si>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</si>
  <si>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</si>
  <si>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</si>
  <si>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</si>
  <si>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</si>
  <si>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</si>
  <si>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</si>
  <si>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</si>
  <si>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</si>
  <si>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</si>
  <si>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</si>
  <si>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</si>
  <si>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</si>
  <si>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</si>
  <si>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</si>
  <si>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</si>
  <si>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</si>
  <si>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</si>
  <si>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</si>
  <si>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</si>
  <si>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</si>
  <si>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</si>
  <si>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</si>
  <si>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</si>
  <si>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</si>
  <si>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</si>
  <si>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</si>
  <si>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</si>
  <si>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</si>
  <si>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</si>
  <si>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</si>
  <si>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</si>
  <si>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</si>
  <si>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</si>
  <si>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</si>
  <si>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</si>
  <si>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</si>
  <si>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</si>
  <si>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</si>
  <si>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</si>
  <si>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</si>
  <si>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</si>
  <si>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</si>
  <si>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</si>
  <si>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</si>
  <si>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</si>
  <si>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</si>
  <si>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</si>
  <si>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</si>
  <si>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</si>
  <si>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</si>
  <si>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</si>
  <si>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</si>
  <si>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</si>
  <si>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</si>
  <si>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</si>
  <si>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</si>
  <si>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</si>
  <si>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</si>
  <si>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</si>
  <si>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</si>
  <si>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</si>
  <si>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</si>
  <si>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</si>
  <si>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</si>
  <si>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</si>
  <si>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</si>
  <si>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</si>
  <si>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</si>
  <si>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</si>
  <si>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</si>
  <si>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</si>
  <si>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</si>
  <si>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</si>
  <si>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</si>
  <si>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</si>
  <si>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</si>
  <si>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</si>
  <si>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</si>
  <si>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</si>
  <si>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</si>
  <si>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</si>
  <si>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</si>
  <si>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</si>
  <si>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</si>
  <si>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</si>
  <si>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</si>
  <si>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</si>
  <si>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</si>
  <si>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</si>
  <si>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</si>
  <si>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</si>
  <si>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</si>
  <si>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</si>
  <si>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</si>
  <si>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</si>
  <si>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</si>
  <si>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</si>
  <si>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</si>
  <si>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</si>
  <si>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</si>
  <si>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</si>
  <si>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</si>
  <si>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</si>
  <si>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</si>
  <si>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</si>
  <si>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</si>
  <si>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</si>
  <si>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</si>
  <si>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</si>
  <si>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</si>
  <si>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</si>
  <si>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</si>
  <si>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</si>
  <si>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</si>
  <si>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</si>
  <si>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</si>
  <si>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</si>
  <si>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</si>
  <si>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</si>
  <si>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</si>
  <si>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</si>
  <si>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</si>
  <si>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</si>
  <si>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</si>
  <si>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</si>
  <si>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</si>
  <si>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</si>
  <si>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</si>
  <si>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</si>
  <si>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</si>
  <si>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</si>
  <si>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</si>
  <si>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</si>
  <si>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</si>
  <si>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</si>
  <si>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</si>
  <si>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</si>
  <si>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</si>
  <si>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</si>
  <si>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</si>
  <si>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</si>
  <si>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</si>
  <si>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</si>
  <si>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</si>
  <si>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</si>
  <si>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</si>
  <si>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</si>
  <si>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</si>
  <si>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</si>
  <si>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</si>
  <si>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</si>
  <si>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</si>
  <si>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</si>
  <si>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</si>
  <si>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</si>
  <si>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</si>
  <si>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</si>
  <si>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</si>
  <si>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</si>
  <si>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</si>
  <si>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</si>
  <si>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</si>
  <si>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</si>
  <si>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</si>
  <si>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</si>
  <si>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</si>
  <si>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</si>
  <si>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</si>
  <si>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</si>
  <si>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</si>
  <si>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</si>
  <si>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</si>
  <si>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</si>
  <si>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</si>
  <si>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</si>
  <si>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</si>
  <si>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</si>
  <si>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</si>
  <si>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</si>
  <si>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</si>
  <si>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</si>
  <si>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</si>
  <si>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</si>
  <si>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</si>
  <si>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</si>
  <si>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</si>
  <si>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</si>
  <si>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</si>
  <si>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</si>
  <si>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</si>
  <si>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</si>
  <si>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</si>
  <si>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</si>
  <si>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</si>
  <si>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</si>
  <si>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</si>
  <si>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</si>
  <si>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</si>
  <si>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</si>
  <si>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</si>
  <si>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</si>
  <si>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</si>
  <si>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</si>
  <si>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</si>
  <si>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</si>
  <si>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</si>
  <si>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</si>
  <si>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</si>
  <si>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</si>
  <si>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</si>
  <si>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</si>
  <si>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</si>
  <si>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</si>
  <si>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</si>
  <si>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</si>
  <si>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</si>
  <si>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</si>
  <si>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</si>
  <si>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</si>
  <si>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</si>
  <si>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</si>
  <si>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</si>
  <si>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</si>
  <si>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</si>
  <si>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</si>
  <si>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</si>
  <si>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</si>
  <si>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</si>
  <si>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</si>
  <si>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</si>
  <si>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</si>
  <si>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</si>
  <si>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</si>
  <si>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</si>
  <si>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</si>
  <si>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</si>
  <si>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</si>
  <si>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</si>
  <si>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</si>
  <si>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</si>
  <si>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</si>
  <si>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</si>
  <si>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</si>
  <si>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</si>
  <si>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</si>
  <si>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</si>
  <si>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</si>
  <si>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</si>
  <si>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</si>
  <si>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</si>
  <si>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</si>
  <si>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</si>
  <si>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</si>
  <si>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</si>
  <si>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</si>
  <si>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</si>
  <si>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</si>
  <si>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</si>
  <si>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</si>
  <si>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</si>
  <si>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</si>
  <si>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</si>
  <si>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</si>
  <si>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</si>
  <si>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</si>
  <si>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</si>
  <si>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</si>
  <si>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</si>
  <si>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</si>
  <si>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</si>
  <si>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</si>
  <si>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</si>
  <si>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</si>
  <si>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</si>
  <si>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</si>
  <si>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</si>
  <si>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</si>
  <si>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</si>
  <si>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</si>
  <si>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</si>
  <si>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</si>
  <si>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</si>
  <si>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</si>
  <si>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</si>
  <si>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</si>
  <si>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</si>
  <si>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</si>
  <si>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</si>
  <si>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</si>
  <si>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</si>
  <si>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</si>
  <si>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</si>
  <si>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</si>
  <si>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</si>
  <si>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</si>
  <si>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</si>
  <si>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</si>
  <si>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</si>
  <si>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</si>
  <si>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</si>
  <si>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</si>
  <si>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</si>
  <si>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</si>
  <si>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</si>
  <si>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</si>
  <si>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</si>
  <si>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</si>
  <si>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</si>
  <si>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</si>
  <si>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</si>
  <si>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</si>
  <si>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</si>
  <si>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</si>
  <si>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</si>
  <si>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</si>
  <si>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</si>
  <si>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</si>
  <si>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</si>
  <si>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</si>
  <si>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</si>
  <si>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</si>
  <si>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</si>
  <si>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</si>
  <si>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</si>
  <si>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</si>
  <si>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</si>
  <si>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</si>
  <si>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</si>
  <si>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</si>
  <si>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</si>
  <si>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</si>
  <si>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</si>
  <si>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</si>
  <si>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</si>
  <si>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</si>
  <si>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</si>
  <si>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</si>
  <si>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</si>
  <si>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</si>
  <si>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</si>
  <si>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</si>
  <si>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</si>
  <si>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</si>
  <si>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</si>
  <si>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</si>
  <si>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</si>
  <si>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</si>
  <si>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</si>
  <si>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</si>
  <si>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</si>
  <si>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</si>
  <si>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</si>
  <si>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</si>
  <si>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</si>
  <si>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</si>
  <si>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</si>
  <si>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</si>
  <si>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</si>
  <si>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</si>
  <si>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</si>
  <si>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</si>
  <si>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</si>
  <si>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</si>
  <si>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</si>
  <si>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</si>
  <si>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</si>
  <si>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</si>
  <si>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</si>
  <si>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</si>
  <si>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</si>
  <si>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</si>
  <si>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</si>
  <si>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</si>
  <si>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</si>
  <si>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</si>
  <si>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</si>
  <si>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</si>
  <si>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</si>
  <si>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</si>
  <si>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</si>
  <si>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</si>
  <si>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</si>
  <si>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</si>
  <si>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</si>
  <si>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</si>
  <si>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</si>
  <si>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</si>
  <si>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</si>
  <si>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</si>
  <si>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</si>
  <si>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</si>
  <si>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</si>
  <si>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</si>
  <si>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</si>
  <si>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</si>
  <si>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</si>
  <si>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</si>
  <si>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</si>
  <si>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</si>
  <si>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</si>
  <si>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</si>
  <si>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</si>
  <si>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</si>
  <si>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</si>
  <si>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</si>
  <si>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</si>
  <si>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</si>
  <si>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</si>
  <si>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</si>
  <si>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</si>
  <si>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</si>
  <si>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</si>
  <si>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</si>
  <si>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</si>
  <si>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</si>
  <si>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</si>
  <si>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</si>
  <si>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</si>
  <si>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</si>
  <si>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</si>
  <si>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</si>
  <si>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</si>
  <si>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</si>
  <si>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</si>
  <si>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</si>
  <si>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</si>
  <si>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</si>
  <si>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</si>
  <si>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</si>
  <si>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</si>
  <si>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</si>
  <si>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</si>
  <si>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</si>
  <si>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</si>
  <si>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</si>
  <si>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</si>
  <si>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</si>
  <si>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</si>
  <si>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</si>
  <si>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</si>
  <si>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</si>
  <si>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</si>
  <si>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</si>
  <si>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</si>
  <si>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</si>
  <si>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</si>
  <si>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</si>
  <si>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</si>
  <si>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</si>
  <si>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</si>
  <si>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</si>
  <si>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</si>
  <si>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</si>
  <si>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</si>
  <si>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</si>
  <si>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</si>
  <si>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</si>
  <si>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</si>
  <si>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</si>
  <si>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</si>
  <si>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</si>
  <si>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</si>
  <si>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</si>
  <si>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</si>
  <si>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</si>
  <si>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</si>
  <si>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</si>
  <si>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</si>
  <si>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</si>
  <si>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</si>
  <si>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</si>
  <si>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</si>
  <si>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</si>
  <si>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</si>
  <si>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</si>
  <si>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</si>
  <si>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</si>
  <si>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</si>
  <si>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</si>
  <si>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</si>
  <si>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</si>
  <si>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</si>
  <si>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</si>
  <si>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</si>
  <si>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</si>
  <si>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</si>
  <si>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</si>
  <si>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</si>
  <si>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</si>
  <si>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</si>
  <si>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</si>
  <si>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</si>
  <si>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</si>
  <si>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</si>
  <si>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</si>
  <si>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</si>
  <si>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</si>
  <si>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</si>
  <si>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</si>
  <si>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</si>
  <si>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</si>
  <si>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</si>
  <si>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</si>
  <si>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</si>
  <si>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</si>
  <si>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</si>
  <si>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</si>
  <si>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</si>
  <si>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</si>
  <si>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</si>
  <si>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</si>
  <si>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</si>
  <si>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</si>
  <si>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</si>
  <si>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</si>
  <si>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</si>
  <si>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</si>
  <si>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</si>
  <si>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</si>
  <si>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</si>
  <si>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</si>
  <si>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</si>
  <si>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</si>
  <si>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</si>
  <si>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</si>
  <si>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</si>
  <si>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</si>
  <si>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</si>
  <si>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</si>
  <si>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</si>
  <si>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</si>
  <si>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</si>
  <si>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</si>
  <si>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</si>
  <si>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</si>
  <si>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</si>
  <si>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</si>
  <si>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</si>
  <si>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</si>
  <si>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</si>
  <si>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</si>
  <si>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</si>
  <si>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</si>
  <si>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</si>
  <si>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</si>
  <si>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</si>
  <si>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</si>
  <si>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</si>
  <si>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</si>
  <si>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</si>
  <si>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</si>
  <si>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</si>
  <si>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</si>
  <si>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</si>
  <si>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</si>
  <si>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</si>
  <si>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</si>
  <si>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</si>
  <si>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</si>
  <si>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</si>
  <si>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</si>
  <si>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</si>
  <si>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</si>
  <si>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</si>
  <si>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</si>
  <si>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</si>
  <si>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</si>
  <si>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</si>
  <si>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</si>
  <si>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</si>
  <si>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</si>
  <si>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</si>
  <si>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</si>
  <si>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</si>
  <si>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</si>
  <si>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</si>
  <si>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</si>
  <si>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</si>
  <si>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</si>
  <si>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</si>
  <si>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</si>
  <si>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</si>
  <si>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</si>
  <si>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</si>
  <si>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</si>
  <si>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</si>
  <si>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</si>
  <si>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</si>
  <si>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</si>
  <si>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</si>
  <si>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</si>
  <si>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</si>
  <si>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</si>
  <si>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</si>
  <si>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</si>
  <si>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</si>
  <si>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</si>
  <si>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</si>
  <si>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</si>
  <si>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</si>
  <si>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</si>
  <si>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</si>
  <si>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</si>
  <si>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</si>
  <si>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</si>
  <si>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</si>
  <si>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</si>
  <si>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</si>
  <si>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</si>
  <si>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</si>
  <si>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</si>
  <si>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</si>
  <si>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</si>
  <si>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</si>
  <si>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</si>
  <si>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</si>
  <si>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</si>
  <si>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</si>
  <si>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</si>
  <si>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</si>
  <si>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</si>
  <si>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</si>
  <si>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</si>
  <si>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</si>
  <si>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</si>
  <si>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</si>
  <si>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</si>
  <si>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</si>
  <si>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</si>
  <si>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</si>
  <si>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</si>
  <si>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</si>
  <si>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</si>
  <si>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</si>
  <si>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</si>
  <si>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</si>
  <si>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</si>
  <si>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</si>
  <si>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</si>
  <si>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</si>
  <si>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</si>
  <si>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</si>
  <si>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</si>
  <si>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</si>
  <si>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</si>
  <si>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</si>
  <si>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</si>
  <si>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</si>
  <si>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</si>
  <si>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</si>
  <si>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</si>
  <si>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</si>
  <si>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</si>
  <si>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</si>
  <si>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</si>
  <si>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</si>
  <si>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</si>
  <si>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</si>
  <si>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</si>
  <si>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</si>
  <si>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</si>
  <si>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</si>
  <si>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</si>
  <si>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</si>
  <si>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</si>
  <si>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</si>
  <si>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</si>
  <si>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</si>
  <si>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</si>
  <si>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</si>
  <si>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</si>
  <si>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</si>
  <si>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</si>
  <si>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</si>
  <si>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</si>
  <si>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</si>
  <si>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</si>
  <si>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</si>
  <si>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</si>
  <si>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</si>
  <si>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</si>
  <si>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</si>
  <si>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</si>
  <si>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</si>
  <si>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</si>
  <si>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</si>
  <si>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</si>
  <si>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</si>
  <si>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</si>
  <si>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</si>
  <si>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</si>
  <si>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</si>
  <si>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</si>
  <si>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</si>
  <si>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</si>
  <si>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</si>
  <si>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</si>
  <si>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</si>
  <si>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</si>
  <si>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</si>
  <si>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</si>
  <si>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</si>
  <si>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</si>
  <si>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</si>
  <si>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</si>
  <si>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</si>
  <si>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</si>
  <si>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</si>
  <si>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</si>
  <si>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</si>
  <si>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</si>
  <si>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</si>
  <si>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</si>
  <si>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</si>
  <si>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</si>
  <si>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</si>
  <si>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</si>
  <si>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</si>
  <si>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</si>
  <si>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</si>
  <si>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</si>
  <si>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</si>
  <si>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</si>
  <si>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</si>
  <si>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</si>
  <si>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</si>
  <si>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</si>
  <si>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</si>
  <si>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</si>
  <si>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</si>
  <si>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</si>
  <si>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</si>
  <si>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</si>
  <si>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</si>
  <si>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</si>
  <si>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</si>
  <si>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</si>
  <si>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</si>
  <si>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</si>
  <si>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</si>
  <si>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</si>
  <si>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</si>
  <si>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</si>
  <si>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</si>
  <si>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</si>
  <si>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</si>
  <si>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</si>
  <si>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</si>
  <si>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</si>
  <si>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</si>
  <si>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</si>
  <si>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</si>
  <si>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</si>
  <si>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</si>
  <si>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</si>
  <si>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</si>
  <si>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</si>
  <si>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</si>
  <si>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</si>
  <si>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</si>
  <si>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</si>
  <si>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</si>
  <si>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</si>
  <si>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</si>
  <si>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</si>
  <si>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</si>
  <si>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</si>
  <si>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</si>
  <si>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</si>
  <si>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</si>
  <si>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</si>
  <si>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</si>
  <si>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</si>
  <si>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</si>
  <si>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</si>
  <si>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</si>
  <si>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</si>
  <si>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</si>
  <si>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</si>
  <si>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</si>
  <si>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</si>
  <si>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</si>
  <si>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</si>
  <si>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</si>
  <si>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</si>
  <si>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</si>
  <si>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</si>
  <si>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</si>
  <si>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</si>
  <si>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</si>
  <si>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</si>
  <si>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</si>
  <si>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</si>
  <si>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</si>
  <si>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</si>
  <si>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</si>
  <si>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</si>
  <si>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</si>
  <si>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</si>
  <si>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</si>
  <si>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</si>
  <si>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</si>
  <si>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</si>
  <si>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</si>
  <si>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</si>
  <si>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</si>
  <si>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</si>
  <si>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</si>
  <si>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</si>
  <si>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</si>
  <si>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</si>
  <si>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</si>
  <si>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</si>
  <si>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</si>
  <si>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</si>
  <si>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</si>
  <si>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</si>
  <si>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</si>
  <si>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</si>
  <si>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</si>
  <si>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</si>
  <si>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</si>
  <si>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</si>
  <si>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</si>
  <si>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</si>
  <si>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</si>
  <si>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</si>
  <si>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</si>
  <si>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</si>
  <si>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</si>
  <si>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</si>
  <si>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</si>
  <si>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</si>
  <si>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</si>
  <si>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</si>
  <si>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</si>
  <si>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</si>
  <si>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</si>
  <si>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</si>
  <si>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</si>
  <si>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</si>
  <si>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</si>
  <si>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</si>
  <si>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</si>
  <si>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</si>
  <si>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</si>
  <si>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</si>
  <si>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</si>
  <si>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</si>
  <si>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</si>
  <si>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</si>
  <si>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</si>
  <si>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</si>
  <si>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</si>
  <si>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</si>
  <si>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</si>
  <si>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</si>
  <si>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</si>
  <si>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</si>
  <si>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</si>
  <si>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</si>
  <si>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</si>
  <si>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</si>
  <si>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</si>
  <si>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</si>
  <si>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</si>
  <si>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</si>
  <si>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</si>
  <si>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</si>
  <si>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</si>
  <si>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</si>
  <si>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</si>
  <si>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</si>
  <si>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</si>
  <si>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</si>
  <si>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</si>
  <si>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</si>
  <si>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</si>
  <si>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</si>
  <si>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</si>
  <si>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</si>
  <si>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</si>
  <si>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</si>
  <si>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</si>
  <si>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</si>
  <si>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</si>
  <si>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</si>
  <si>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</si>
  <si>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</si>
  <si>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</si>
  <si>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</si>
  <si>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</si>
  <si>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</si>
  <si>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</si>
  <si>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</si>
  <si>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</si>
  <si>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</si>
  <si>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</si>
  <si>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</si>
  <si>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</si>
  <si>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</si>
  <si>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</si>
  <si>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</si>
  <si>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</si>
  <si>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</si>
  <si>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</si>
  <si>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</si>
  <si>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</si>
  <si>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</si>
  <si>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</si>
  <si>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</si>
  <si>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</si>
  <si>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</si>
  <si>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</si>
  <si>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</si>
  <si>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</si>
  <si>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</si>
  <si>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</si>
  <si>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</si>
  <si>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</si>
  <si>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</si>
  <si>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</si>
  <si>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</si>
  <si>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</si>
  <si>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</si>
  <si>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</si>
  <si>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</si>
  <si>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</si>
  <si>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</si>
  <si>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</si>
  <si>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</si>
  <si>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</si>
  <si>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</si>
  <si>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</si>
  <si>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</si>
  <si>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</si>
  <si>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</si>
  <si>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</si>
  <si>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</si>
  <si>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</si>
  <si>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</si>
  <si>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</si>
  <si>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</si>
  <si>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</si>
  <si>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</si>
  <si>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</si>
  <si>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</si>
  <si>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</si>
  <si>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</si>
  <si>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</si>
  <si>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</si>
  <si>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</si>
  <si>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</si>
  <si>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</si>
  <si>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</si>
  <si>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</si>
  <si>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</si>
  <si>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</si>
  <si>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</si>
  <si>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</si>
  <si>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</si>
  <si>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</si>
  <si>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</si>
  <si>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</si>
  <si>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</si>
  <si>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</si>
  <si>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</si>
  <si>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</si>
  <si>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</si>
  <si>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</si>
  <si>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</si>
  <si>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</si>
  <si>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</si>
  <si>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</si>
  <si>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</si>
  <si>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</si>
  <si>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</si>
  <si>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</si>
  <si>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</si>
  <si>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</si>
  <si>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</si>
  <si>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</si>
  <si>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</si>
  <si>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</si>
  <si>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</si>
  <si>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</si>
  <si>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</si>
  <si>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</si>
  <si>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</si>
  <si>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</si>
  <si>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</si>
  <si>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</si>
  <si>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</si>
  <si>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</si>
  <si>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</si>
  <si>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</si>
  <si>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</si>
  <si>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</si>
  <si>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</si>
  <si>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</si>
  <si>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</si>
  <si>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</si>
  <si>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</si>
  <si>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</si>
  <si>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</si>
  <si>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</si>
  <si>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</si>
  <si>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</si>
  <si>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</si>
  <si>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</si>
  <si>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</si>
  <si>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</si>
  <si>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</si>
  <si>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</si>
  <si>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</si>
  <si>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</si>
  <si>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</si>
  <si>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</si>
  <si>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</si>
  <si>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</si>
  <si>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</si>
  <si>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</si>
  <si>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</si>
  <si>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</si>
  <si>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</si>
  <si>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</si>
  <si>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</si>
  <si>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</si>
  <si>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</si>
  <si>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</si>
  <si>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</si>
  <si>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</si>
  <si>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</si>
  <si>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</si>
  <si>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</si>
  <si>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</si>
  <si>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</si>
  <si>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</si>
  <si>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</si>
  <si>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</si>
  <si>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</si>
  <si>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</si>
  <si>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</si>
  <si>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</si>
  <si>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</si>
  <si>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</si>
  <si>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</si>
  <si>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</si>
  <si>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</si>
  <si>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</si>
  <si>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</si>
  <si>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</si>
  <si>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</si>
  <si>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</si>
  <si>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</si>
  <si>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</si>
  <si>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</si>
  <si>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</si>
  <si>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</si>
  <si>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</si>
  <si>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</si>
  <si>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</si>
  <si>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</si>
  <si>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</si>
  <si>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</si>
  <si>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</si>
  <si>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</si>
  <si>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</si>
  <si>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</si>
  <si>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</si>
  <si>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</si>
  <si>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</si>
  <si>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</si>
  <si>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</si>
  <si>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</si>
  <si>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</si>
  <si>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</si>
  <si>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</si>
  <si>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</si>
  <si>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</si>
  <si>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</si>
  <si>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</si>
  <si>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</si>
  <si>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</si>
  <si>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</si>
  <si>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</si>
  <si>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</si>
  <si>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</si>
  <si>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</si>
  <si>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</si>
  <si>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</si>
  <si>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</si>
  <si>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</si>
  <si>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</si>
  <si>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</si>
  <si>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</si>
  <si>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</si>
  <si>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</si>
  <si>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</si>
  <si>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</si>
  <si>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</si>
  <si>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</si>
  <si>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</si>
  <si>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</si>
  <si>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</si>
  <si>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</si>
  <si>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</si>
  <si>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</si>
  <si>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</si>
  <si>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</si>
  <si>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</si>
  <si>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</si>
  <si>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</si>
  <si>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</si>
  <si>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</si>
  <si>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</si>
  <si>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</si>
  <si>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</si>
  <si>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</si>
  <si>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</si>
  <si>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</si>
  <si>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</si>
  <si>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</si>
  <si>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</si>
  <si>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</si>
  <si>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</si>
  <si>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</si>
  <si>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</si>
  <si>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</si>
  <si>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</si>
  <si>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</si>
  <si>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</si>
  <si>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</si>
  <si>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</si>
  <si>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</si>
  <si>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</si>
  <si>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</si>
  <si>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</si>
  <si>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</si>
  <si>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</si>
  <si>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</si>
  <si>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</si>
  <si>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</si>
  <si>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</si>
  <si>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</si>
  <si>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</si>
  <si>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</si>
  <si>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</si>
  <si>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</si>
  <si>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</si>
  <si>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</si>
  <si>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</si>
  <si>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</si>
  <si>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</si>
  <si>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</si>
  <si>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</si>
  <si>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</si>
  <si>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</si>
  <si>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</si>
  <si>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</si>
  <si>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</si>
  <si>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</si>
  <si>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</si>
  <si>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</si>
  <si>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</si>
  <si>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</si>
  <si>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</si>
  <si>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</si>
  <si>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</si>
  <si>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</si>
  <si>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</si>
  <si>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</si>
  <si>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</si>
  <si>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</si>
  <si>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</si>
  <si>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</si>
  <si>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</si>
  <si>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</si>
  <si>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</si>
  <si>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</si>
  <si>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</si>
  <si>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</si>
  <si>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</si>
  <si>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</si>
  <si>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</si>
  <si>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</si>
  <si>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</si>
  <si>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</si>
  <si>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</si>
  <si>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</si>
  <si>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</si>
  <si>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</si>
  <si>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</si>
  <si>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</si>
  <si>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</si>
  <si>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</si>
  <si>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</si>
  <si>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</si>
  <si>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</si>
  <si>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</si>
  <si>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</si>
  <si>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</si>
  <si>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</si>
  <si>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</si>
  <si>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</si>
  <si>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</si>
  <si>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</si>
  <si>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</si>
  <si>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</si>
  <si>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</si>
  <si>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</si>
  <si>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</si>
  <si>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</si>
  <si>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</si>
  <si>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</si>
  <si>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</si>
  <si>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</si>
  <si>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</si>
  <si>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</si>
  <si>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</si>
  <si>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</si>
  <si>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</si>
  <si>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</si>
  <si>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</si>
  <si>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</si>
  <si>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</si>
  <si>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</si>
  <si>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</si>
  <si>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</si>
  <si>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</si>
  <si>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</si>
  <si>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</si>
  <si>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</si>
  <si>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</si>
  <si>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</si>
  <si>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</si>
  <si>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</si>
  <si>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</si>
  <si>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</si>
  <si>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</si>
  <si>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</si>
  <si>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</si>
  <si>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</si>
  <si>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</si>
  <si>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</si>
  <si>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</si>
  <si>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</si>
  <si>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</si>
  <si>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</si>
  <si>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</si>
  <si>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</si>
  <si>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</si>
  <si>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</si>
  <si>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</si>
  <si>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</si>
  <si>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</si>
  <si>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</si>
  <si>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</si>
  <si>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</si>
  <si>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</si>
  <si>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</si>
  <si>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</si>
  <si>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</si>
  <si>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</si>
  <si>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</si>
  <si>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</si>
  <si>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</si>
  <si>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</si>
  <si>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</si>
  <si>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</si>
  <si>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</si>
  <si>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</si>
  <si>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</si>
  <si>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</si>
  <si>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</si>
  <si>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</si>
  <si>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</si>
  <si>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</si>
  <si>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</si>
  <si>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</si>
  <si>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</si>
  <si>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</si>
  <si>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</si>
  <si>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</si>
  <si>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</si>
  <si>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</si>
  <si>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</si>
  <si>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</si>
  <si>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</si>
  <si>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</si>
  <si>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</si>
  <si>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</si>
  <si>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</si>
  <si>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</si>
  <si>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</si>
  <si>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</si>
  <si>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</si>
  <si>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</si>
  <si>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</si>
  <si>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</si>
  <si>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</si>
  <si>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</si>
  <si>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</si>
  <si>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</si>
  <si>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</si>
  <si>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</si>
  <si>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</si>
  <si>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</si>
  <si>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</si>
  <si>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</si>
  <si>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</si>
  <si>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</si>
  <si>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</si>
  <si>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</si>
  <si>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</si>
  <si>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</si>
  <si>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</si>
  <si>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</si>
  <si>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</si>
  <si>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</si>
  <si>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</si>
  <si>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</si>
  <si>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</si>
  <si>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</si>
  <si>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</si>
  <si>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</si>
  <si>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</si>
  <si>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</si>
  <si>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</si>
  <si>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</si>
  <si>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</si>
  <si>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</si>
  <si>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</si>
  <si>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</si>
  <si>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</si>
  <si>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</si>
  <si>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</si>
  <si>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</si>
  <si>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</si>
  <si>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</si>
  <si>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</si>
  <si>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</si>
  <si>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</si>
  <si>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</si>
  <si>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</si>
  <si>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</si>
  <si>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</si>
  <si>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</si>
  <si>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</si>
  <si>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</si>
  <si>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</si>
  <si>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</si>
  <si>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</si>
  <si>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</si>
  <si>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</si>
  <si>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</si>
  <si>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</si>
  <si>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</si>
  <si>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</si>
  <si>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</si>
  <si>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</si>
  <si>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</si>
  <si>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</si>
  <si>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</si>
  <si>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</si>
  <si>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</si>
  <si>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</si>
  <si>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</si>
  <si>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</si>
  <si>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</si>
  <si>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</si>
  <si>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</si>
  <si>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</si>
  <si>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</si>
  <si>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</si>
  <si>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</si>
  <si>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</si>
  <si>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</si>
  <si>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</si>
  <si>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</si>
  <si>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</si>
  <si>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</si>
  <si>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</si>
  <si>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</si>
  <si>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</si>
  <si>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</si>
  <si>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</si>
  <si>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</si>
  <si>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</si>
  <si>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</si>
  <si>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</si>
  <si>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</si>
  <si>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</si>
  <si>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</si>
  <si>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</si>
  <si>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</si>
  <si>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</si>
  <si>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</si>
  <si>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</si>
  <si>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</si>
  <si>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</si>
  <si>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</si>
  <si>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</si>
  <si>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</si>
  <si>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</si>
  <si>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</si>
  <si>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</si>
  <si>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</si>
  <si>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</si>
  <si>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</si>
  <si>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</si>
  <si>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</si>
  <si>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</si>
  <si>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</si>
  <si>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</si>
  <si>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</si>
  <si>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</si>
  <si>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</si>
  <si>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</si>
  <si>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</si>
  <si>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</si>
  <si>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</si>
  <si>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</si>
  <si>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</si>
  <si>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</si>
  <si>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</si>
  <si>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</si>
  <si>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</si>
  <si>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</si>
  <si>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</si>
  <si>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</si>
  <si>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</si>
  <si>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</si>
  <si>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</si>
  <si>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</si>
  <si>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</si>
  <si>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</si>
  <si>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</si>
  <si>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</si>
  <si>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</si>
  <si>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</si>
  <si>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</si>
  <si>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</si>
  <si>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</si>
  <si>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</si>
  <si>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</si>
  <si>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</si>
  <si>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</si>
  <si>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</si>
  <si>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</si>
  <si>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</si>
  <si>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</si>
  <si>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</si>
  <si>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</si>
  <si>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</si>
  <si>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</si>
  <si>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</si>
  <si>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</si>
  <si>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</si>
  <si>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</si>
  <si>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</si>
  <si>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</si>
  <si>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</si>
  <si>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</si>
  <si>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</si>
  <si>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</si>
  <si>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</si>
  <si>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</si>
  <si>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</si>
  <si>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</si>
  <si>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</si>
  <si>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</si>
  <si>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</si>
  <si>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</si>
  <si>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</si>
  <si>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</si>
  <si>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</si>
  <si>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</si>
  <si>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</si>
  <si>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</si>
  <si>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</si>
  <si>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</si>
  <si>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</si>
  <si>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</si>
  <si>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</si>
  <si>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</si>
  <si>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</si>
  <si>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</si>
  <si>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</si>
  <si>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</si>
  <si>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</si>
  <si>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</si>
  <si>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</si>
  <si>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</si>
  <si>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</si>
  <si>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</si>
  <si>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</si>
  <si>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</si>
  <si>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</si>
  <si>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</si>
  <si>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</si>
  <si>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</si>
  <si>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</si>
  <si>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</si>
  <si>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</si>
  <si>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</si>
  <si>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</si>
  <si>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</si>
  <si>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</si>
  <si>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</si>
  <si>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</si>
  <si>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</si>
  <si>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</si>
  <si>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</si>
  <si>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</si>
  <si>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</si>
  <si>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</si>
  <si>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</si>
  <si>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</si>
  <si>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</si>
  <si>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</si>
  <si>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</si>
  <si>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</si>
  <si>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</si>
  <si>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</si>
  <si>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</si>
  <si>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</si>
  <si>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</si>
  <si>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</si>
  <si>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</si>
  <si>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</si>
  <si>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</si>
  <si>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</si>
  <si>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</si>
  <si>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</si>
  <si>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</si>
  <si>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</si>
  <si>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</si>
  <si>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</si>
  <si>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</si>
  <si>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</si>
  <si>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</si>
  <si>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</si>
  <si>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</si>
  <si>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</si>
  <si>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</si>
  <si>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</si>
  <si>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</si>
  <si>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</si>
  <si>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</si>
  <si>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</si>
  <si>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</si>
  <si>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</si>
  <si>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</si>
  <si>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</si>
  <si>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</si>
  <si>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</si>
  <si>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</si>
  <si>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</si>
  <si>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</si>
  <si>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</si>
  <si>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</si>
  <si>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</si>
  <si>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</si>
  <si>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</si>
  <si>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</si>
  <si>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</si>
  <si>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</si>
  <si>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</si>
  <si>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</si>
  <si>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</si>
  <si>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</si>
  <si>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</si>
  <si>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</si>
  <si>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</si>
  <si>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</si>
  <si>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</si>
  <si>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</si>
  <si>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</si>
  <si>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</si>
  <si>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</si>
  <si>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</si>
  <si>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</si>
  <si>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</si>
  <si>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</si>
  <si>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</si>
  <si>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</si>
  <si>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</si>
  <si>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</si>
  <si>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</si>
  <si>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</si>
  <si>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</si>
  <si>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</si>
  <si>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</si>
  <si>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</si>
  <si>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</si>
  <si>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</si>
  <si>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</si>
  <si>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</si>
  <si>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</si>
  <si>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</si>
  <si>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</si>
  <si>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</si>
  <si>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</si>
  <si>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</si>
  <si>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</si>
  <si>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</si>
  <si>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</si>
  <si>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</si>
  <si>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</si>
  <si>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</si>
  <si>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</si>
  <si>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</si>
  <si>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</si>
  <si>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</si>
  <si>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</si>
  <si>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</si>
  <si>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</si>
  <si>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</si>
  <si>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</si>
  <si>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</si>
  <si>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</si>
  <si>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</si>
  <si>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</si>
  <si>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</si>
  <si>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</si>
  <si>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</si>
  <si>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</si>
  <si>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</si>
  <si>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</si>
  <si>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</si>
  <si>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</si>
  <si>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</si>
  <si>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</si>
  <si>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</si>
  <si>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</si>
  <si>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</si>
  <si>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</si>
  <si>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</si>
  <si>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</si>
  <si>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</si>
  <si>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</si>
  <si>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</si>
  <si>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</si>
  <si>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</si>
  <si>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</si>
  <si>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</si>
  <si>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</si>
  <si>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</si>
  <si>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</si>
  <si>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</si>
  <si>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</si>
  <si>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</si>
  <si>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</si>
  <si>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</si>
  <si>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</si>
  <si>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</si>
  <si>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</si>
  <si>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</si>
  <si>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</si>
  <si>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</si>
  <si>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</si>
  <si>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</si>
  <si>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</si>
  <si>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</si>
  <si>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</si>
  <si>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</si>
  <si>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</si>
  <si>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</si>
  <si>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</si>
  <si>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</si>
  <si>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</si>
  <si>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</si>
  <si>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</si>
  <si>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</si>
  <si>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</si>
  <si>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</si>
  <si>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</si>
  <si>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</si>
  <si>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</si>
  <si>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</si>
  <si>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</si>
  <si>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</si>
  <si>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</si>
  <si>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</si>
  <si>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</si>
  <si>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</si>
  <si>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</si>
  <si>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</si>
  <si>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</si>
  <si>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</si>
  <si>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</si>
  <si>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</si>
  <si>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</si>
  <si>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</si>
  <si>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</si>
  <si>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</si>
  <si>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</si>
  <si>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</si>
  <si>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</si>
  <si>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</si>
  <si>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</si>
  <si>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</si>
  <si>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</si>
  <si>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</si>
  <si>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</si>
  <si>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</si>
  <si>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</si>
  <si>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</si>
  <si>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</si>
  <si>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</si>
  <si>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</si>
  <si>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</si>
  <si>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</si>
  <si>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</si>
  <si>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</si>
  <si>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</si>
  <si>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</si>
  <si>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</si>
  <si>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</si>
  <si>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</si>
  <si>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</si>
  <si>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</si>
  <si>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</si>
  <si>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</si>
  <si>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</si>
  <si>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</si>
  <si>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</si>
  <si>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</si>
  <si>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</si>
  <si>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</si>
  <si>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</si>
  <si>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</si>
  <si>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</si>
  <si>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</si>
  <si>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</si>
  <si>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</si>
  <si>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</si>
  <si>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</si>
  <si>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</si>
  <si>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</si>
  <si>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</si>
  <si>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</si>
  <si>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</si>
  <si>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</si>
  <si>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</si>
  <si>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</si>
  <si>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</si>
  <si>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</si>
  <si>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</si>
  <si>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</si>
  <si>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</si>
  <si>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</si>
  <si>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</si>
  <si>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</si>
  <si>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</si>
  <si>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</si>
  <si>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</si>
  <si>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</si>
  <si>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</si>
  <si>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</si>
  <si>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</si>
  <si>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</si>
  <si>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</si>
  <si>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</si>
  <si>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</si>
  <si>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</si>
  <si>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</si>
  <si>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</si>
  <si>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</si>
  <si>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</si>
  <si>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</si>
  <si>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</si>
  <si>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</si>
  <si>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</si>
  <si>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</si>
  <si>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</si>
  <si>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</si>
  <si>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</si>
  <si>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</si>
  <si>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</si>
  <si>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</si>
  <si>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</si>
  <si>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</si>
  <si>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</si>
  <si>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</si>
  <si>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</si>
  <si>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</si>
  <si>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</si>
  <si>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</si>
  <si>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</si>
  <si>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</si>
  <si>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</si>
  <si>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</si>
  <si>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</si>
  <si>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</si>
  <si>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</si>
  <si>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</si>
  <si>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</si>
  <si>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</si>
  <si>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</si>
  <si>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</si>
  <si>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</si>
  <si>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</si>
  <si>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</si>
  <si>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</si>
  <si>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</si>
  <si>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</si>
  <si>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</si>
  <si>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</si>
  <si>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</si>
  <si>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</si>
  <si>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</si>
  <si>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</si>
  <si>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</si>
  <si>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</si>
  <si>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</si>
  <si>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</si>
  <si>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</si>
  <si>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</si>
  <si>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</si>
  <si>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</si>
  <si>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</si>
  <si>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</si>
  <si>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</si>
  <si>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</si>
  <si>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</si>
  <si>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</si>
  <si>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</si>
  <si>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</si>
  <si>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</si>
  <si>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</si>
  <si>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</si>
  <si>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</si>
  <si>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</si>
  <si>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</si>
  <si>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</si>
  <si>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</si>
  <si>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</si>
  <si>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</si>
  <si>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</si>
  <si>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</si>
  <si>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</si>
  <si>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</si>
  <si>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</si>
  <si>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</si>
  <si>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</si>
  <si>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</si>
  <si>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</si>
  <si>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</si>
  <si>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</si>
  <si>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</si>
  <si>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</si>
  <si>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</si>
  <si>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</si>
  <si>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</si>
  <si>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</si>
  <si>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</si>
  <si>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</si>
  <si>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</si>
  <si>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</si>
  <si>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</si>
  <si>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</si>
  <si>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</si>
  <si>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</si>
  <si>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</si>
  <si>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</si>
  <si>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</si>
  <si>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</si>
  <si>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</si>
  <si>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</si>
  <si>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</si>
  <si>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</si>
  <si>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</si>
  <si>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</si>
  <si>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</si>
  <si>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</si>
  <si>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</si>
  <si>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</si>
  <si>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</si>
  <si>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</si>
  <si>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</si>
  <si>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</si>
  <si>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</si>
  <si>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</si>
  <si>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</si>
  <si>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</si>
  <si>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</si>
  <si>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</si>
  <si>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</si>
  <si>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</si>
  <si>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</si>
  <si>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</si>
  <si>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</si>
  <si>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</si>
  <si>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</si>
  <si>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</si>
  <si>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</si>
  <si>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</si>
  <si>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</si>
  <si>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</si>
  <si>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</si>
  <si>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</si>
  <si>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</si>
  <si>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</si>
  <si>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</si>
  <si>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</si>
  <si>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</si>
  <si>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</si>
  <si>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</si>
  <si>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</si>
  <si>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</si>
  <si>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</si>
  <si>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</si>
  <si>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</si>
  <si>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</si>
  <si>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</si>
  <si>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</si>
  <si>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</si>
  <si>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</si>
  <si>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</si>
  <si>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</si>
  <si>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</si>
  <si>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</si>
  <si>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</si>
  <si>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</si>
  <si>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</si>
  <si>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</si>
  <si>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</si>
  <si>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</si>
  <si>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</si>
  <si>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</si>
  <si>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</si>
  <si>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</si>
  <si>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</si>
  <si>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</si>
  <si>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</si>
  <si>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</si>
  <si>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</si>
  <si>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</si>
  <si>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</si>
  <si>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</si>
  <si>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</si>
  <si>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</si>
  <si>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</si>
  <si>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</si>
  <si>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</si>
  <si>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</si>
  <si>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</si>
  <si>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</si>
  <si>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</si>
  <si>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</si>
  <si>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</si>
  <si>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</si>
  <si>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</si>
  <si>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</si>
  <si>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</si>
  <si>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</si>
  <si>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</si>
  <si>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</si>
  <si>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</si>
  <si>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</si>
  <si>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</si>
  <si>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</si>
  <si>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</si>
  <si>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</si>
  <si>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</si>
  <si>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</si>
  <si>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</si>
  <si>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</si>
  <si>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</si>
  <si>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</si>
  <si>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</si>
  <si>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</si>
  <si>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</si>
  <si>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</si>
  <si>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</si>
  <si>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</si>
  <si>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</si>
  <si>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</si>
  <si>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</si>
  <si>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</si>
  <si>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</si>
  <si>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</si>
  <si>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</si>
  <si>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</si>
  <si>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</si>
  <si>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</si>
  <si>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</si>
  <si>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</si>
  <si>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</si>
  <si>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</si>
  <si>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</si>
  <si>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</si>
  <si>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</si>
  <si>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</si>
  <si>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</si>
  <si>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</si>
  <si>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</si>
  <si>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</si>
  <si>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</si>
  <si>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</si>
  <si>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</si>
  <si>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</si>
  <si>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</si>
  <si>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</si>
  <si>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</si>
  <si>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</si>
  <si>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</si>
  <si>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</si>
  <si>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</si>
  <si>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</si>
  <si>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</si>
  <si>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</si>
  <si>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</si>
  <si>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</si>
  <si>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</si>
  <si>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</si>
  <si>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</si>
  <si>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</si>
  <si>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</si>
  <si>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</si>
  <si>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</si>
  <si>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</si>
  <si>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</si>
  <si>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</si>
  <si>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</si>
  <si>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</si>
  <si>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</si>
  <si>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</si>
  <si>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</si>
  <si>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</si>
  <si>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</si>
  <si>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</si>
  <si>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</si>
  <si>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</si>
  <si>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</si>
  <si>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</si>
  <si>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</si>
  <si>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</si>
  <si>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</si>
  <si>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</si>
  <si>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</si>
  <si>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</si>
  <si>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</si>
  <si>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</si>
  <si>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</si>
  <si>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</si>
  <si>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</si>
  <si>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</si>
  <si>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</si>
  <si>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</si>
  <si>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</si>
  <si>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</si>
  <si>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</si>
  <si>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</si>
  <si>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</si>
  <si>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</si>
  <si>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</si>
  <si>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</si>
  <si>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</si>
  <si>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</si>
  <si>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</si>
  <si>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</si>
  <si>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</si>
  <si>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</si>
  <si>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</si>
  <si>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</si>
  <si>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</si>
  <si>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</si>
  <si>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</si>
  <si>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</si>
  <si>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</si>
  <si>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</si>
  <si>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</si>
  <si>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</si>
  <si>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</si>
  <si>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</si>
  <si>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</si>
  <si>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</si>
  <si>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</si>
  <si>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</si>
  <si>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</si>
  <si>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</si>
  <si>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</si>
  <si>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</si>
  <si>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</si>
  <si>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</si>
  <si>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</si>
  <si>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</si>
  <si>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</si>
  <si>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</si>
  <si>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</si>
  <si>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</si>
  <si>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</si>
  <si>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</si>
  <si>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</si>
  <si>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</si>
  <si>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</si>
  <si>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</si>
  <si>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</si>
  <si>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</si>
  <si>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</si>
  <si>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</si>
  <si>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</si>
  <si>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</si>
  <si>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</si>
  <si>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</si>
  <si>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</si>
  <si>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</si>
  <si>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</si>
  <si>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</si>
  <si>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</si>
  <si>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</si>
  <si>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</si>
  <si>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</si>
  <si>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</si>
  <si>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</si>
  <si>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</si>
  <si>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</si>
  <si>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</si>
  <si>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</si>
  <si>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</si>
  <si>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</si>
  <si>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</si>
  <si>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</si>
  <si>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</si>
  <si>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</si>
  <si>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</si>
  <si>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</si>
  <si>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</si>
  <si>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</si>
  <si>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</si>
  <si>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</si>
  <si>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</si>
  <si>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</si>
  <si>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</si>
  <si>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</si>
  <si>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</si>
  <si>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</si>
  <si>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</si>
  <si>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</si>
  <si>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</si>
  <si>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</si>
  <si>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</si>
  <si>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</si>
  <si>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</si>
  <si>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</si>
  <si>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</si>
  <si>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</si>
  <si>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</si>
  <si>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</si>
  <si>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</si>
  <si>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</si>
  <si>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</si>
  <si>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</si>
  <si>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</si>
  <si>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</si>
  <si>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</si>
  <si>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</si>
  <si>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</si>
  <si>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</si>
  <si>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</si>
  <si>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</si>
  <si>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</si>
  <si>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</si>
  <si>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</si>
  <si>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</si>
  <si>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</si>
  <si>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</si>
  <si>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</si>
  <si>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</si>
  <si>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</si>
  <si>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</si>
  <si>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</si>
  <si>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</si>
  <si>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</si>
  <si>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</si>
  <si>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</si>
  <si>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</si>
  <si>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</si>
  <si>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</si>
  <si>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</si>
  <si>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</si>
  <si>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</si>
  <si>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</si>
  <si>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</si>
  <si>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</si>
  <si>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</si>
  <si>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</si>
  <si>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</si>
  <si>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</si>
  <si>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</si>
  <si>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</si>
  <si>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</si>
  <si>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</si>
  <si>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</si>
  <si>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</si>
  <si>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</si>
  <si>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</si>
  <si>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</si>
  <si>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</si>
  <si>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</si>
  <si>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</si>
  <si>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</si>
  <si>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</si>
  <si>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</si>
  <si>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</si>
  <si>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</si>
  <si>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</si>
  <si>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</si>
  <si>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</si>
  <si>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</si>
  <si>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</si>
  <si>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</si>
  <si>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</si>
  <si>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</si>
  <si>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</si>
  <si>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</si>
  <si>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</si>
  <si>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</si>
  <si>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</si>
  <si>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</si>
  <si>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</si>
  <si>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</si>
  <si>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</si>
  <si>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</si>
  <si>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</si>
  <si>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</si>
  <si>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</si>
  <si>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</si>
  <si>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</si>
  <si>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</si>
  <si>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</si>
  <si>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</si>
  <si>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</si>
  <si>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</si>
  <si>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</si>
  <si>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</si>
  <si>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</si>
  <si>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</si>
  <si>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</si>
  <si>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</si>
  <si>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</si>
  <si>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</si>
  <si>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</si>
  <si>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</si>
  <si>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</si>
  <si>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</si>
  <si>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</si>
  <si>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</si>
  <si>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</si>
  <si>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</si>
  <si>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</si>
  <si>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</si>
  <si>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</si>
  <si>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</si>
  <si>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</si>
  <si>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</si>
  <si>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</si>
  <si>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</si>
  <si>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</si>
  <si>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</si>
  <si>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</si>
  <si>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</si>
  <si>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</si>
  <si>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</si>
  <si>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</si>
  <si>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</si>
  <si>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</si>
  <si>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</si>
  <si>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</si>
  <si>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</si>
  <si>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</si>
  <si>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</si>
  <si>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</si>
  <si>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</si>
  <si>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</si>
  <si>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</si>
  <si>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</si>
  <si>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</si>
  <si>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</si>
  <si>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</si>
  <si>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</si>
  <si>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</si>
  <si>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</si>
  <si>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</si>
  <si>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</si>
  <si>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</si>
  <si>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</si>
  <si>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</si>
  <si>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</si>
  <si>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</si>
  <si>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</si>
  <si>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</si>
  <si>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</si>
  <si>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</si>
  <si>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</si>
  <si>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</si>
  <si>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</si>
  <si>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</si>
  <si>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</si>
  <si>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</si>
  <si>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</si>
  <si>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</si>
  <si>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</si>
  <si>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</si>
  <si>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</si>
  <si>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</si>
  <si>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</si>
  <si>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</si>
  <si>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</si>
  <si>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</si>
  <si>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</si>
  <si>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</si>
  <si>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</si>
  <si>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</si>
  <si>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</si>
  <si>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</si>
  <si>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</si>
  <si>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</si>
  <si>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</si>
  <si>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</si>
  <si>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</si>
  <si>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</si>
  <si>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</si>
  <si>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</si>
  <si>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</si>
  <si>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</si>
  <si>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</si>
  <si>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</si>
  <si>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</si>
  <si>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</si>
  <si>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</si>
  <si>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</si>
  <si>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</si>
  <si>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</si>
  <si>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</si>
  <si>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</si>
  <si>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</si>
  <si>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</si>
  <si>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</si>
  <si>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</si>
  <si>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</si>
  <si>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</si>
  <si>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</si>
  <si>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</si>
  <si>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</si>
  <si>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</si>
  <si>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</si>
  <si>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</si>
  <si>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</si>
  <si>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</si>
  <si>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</si>
  <si>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</si>
  <si>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</si>
  <si>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</si>
  <si>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</si>
  <si>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</si>
  <si>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</si>
  <si>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</si>
  <si>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</si>
  <si>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</si>
  <si>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</si>
  <si>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</si>
  <si>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</si>
  <si>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</si>
  <si>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</si>
  <si>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</si>
  <si>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</si>
  <si>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</si>
  <si>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</si>
  <si>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</si>
  <si>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</si>
  <si>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</si>
  <si>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</si>
  <si>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</si>
  <si>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</si>
  <si>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</si>
  <si>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</si>
  <si>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</si>
  <si>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</si>
  <si>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</si>
  <si>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</si>
  <si>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</si>
  <si>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</si>
  <si>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</si>
  <si>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</si>
  <si>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</si>
  <si>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</si>
  <si>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</si>
  <si>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</si>
  <si>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</si>
  <si>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</si>
  <si>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</si>
  <si>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</si>
  <si>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</si>
  <si>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</si>
  <si>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</si>
  <si>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</si>
  <si>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</si>
  <si>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</si>
  <si>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</si>
  <si>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</si>
  <si>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</si>
  <si>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</si>
  <si>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</si>
  <si>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</si>
  <si>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</si>
  <si>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</si>
  <si>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</si>
  <si>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</si>
  <si>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</si>
  <si>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</si>
  <si>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</si>
  <si>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</si>
  <si>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</si>
  <si>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</si>
  <si>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</si>
  <si>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</si>
  <si>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</si>
  <si>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</si>
  <si>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</si>
  <si>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</si>
  <si>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</si>
  <si>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</si>
  <si>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</si>
  <si>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</si>
  <si>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</si>
  <si>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</si>
  <si>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</si>
  <si>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</si>
  <si>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</si>
  <si>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</si>
  <si>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</si>
  <si>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</si>
  <si>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</si>
  <si>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</si>
  <si>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</si>
  <si>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</si>
  <si>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</si>
  <si>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</si>
  <si>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</si>
  <si>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</si>
  <si>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</si>
  <si>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</si>
  <si>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</si>
  <si>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</si>
  <si>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</si>
  <si>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</si>
  <si>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</si>
  <si>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</si>
  <si>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</si>
  <si>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</si>
  <si>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</si>
  <si>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</si>
  <si>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</si>
  <si>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</si>
  <si>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</si>
  <si>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</si>
  <si>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</si>
  <si>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</si>
  <si>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</si>
  <si>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</si>
  <si>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</si>
  <si>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</si>
  <si>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</si>
  <si>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</si>
  <si>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</si>
  <si>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</si>
  <si>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</si>
  <si>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</si>
  <si>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</si>
  <si>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</si>
  <si>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</si>
  <si>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</si>
  <si>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</si>
  <si>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</si>
  <si>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</si>
  <si>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</si>
  <si>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</si>
  <si>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</si>
  <si>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</si>
  <si>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</si>
  <si>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</si>
  <si>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</si>
  <si>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</si>
  <si>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</si>
  <si>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</si>
  <si>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</si>
  <si>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</si>
  <si>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</si>
  <si>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</si>
  <si>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</si>
  <si>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</si>
  <si>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</si>
  <si>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</si>
  <si>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</si>
  <si>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</si>
  <si>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</si>
  <si>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</si>
  <si>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</si>
  <si>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</si>
  <si>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</si>
  <si>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</si>
  <si>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</si>
  <si>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</si>
  <si>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</si>
  <si>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</si>
  <si>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</si>
  <si>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</si>
  <si>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</si>
  <si>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</si>
  <si>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</si>
  <si>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</si>
  <si>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</si>
  <si>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</si>
  <si>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</si>
  <si>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</si>
  <si>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</si>
  <si>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</si>
  <si>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</si>
  <si>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</si>
  <si>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</si>
  <si>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</si>
  <si>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</si>
  <si>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</si>
  <si>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</si>
  <si>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</si>
  <si>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</si>
  <si>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</si>
  <si>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</si>
  <si>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</si>
  <si>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</si>
  <si>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</si>
  <si>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</si>
  <si>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</si>
  <si>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</si>
  <si>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</si>
  <si>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</si>
  <si>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</si>
  <si>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</si>
  <si>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</si>
  <si>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</si>
  <si>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</si>
  <si>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</si>
  <si>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</si>
  <si>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</si>
  <si>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</si>
  <si>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</si>
  <si>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</si>
  <si>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</si>
  <si>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</si>
  <si>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</si>
  <si>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</si>
  <si>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</si>
  <si>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</si>
  <si>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</si>
  <si>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</si>
  <si>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</si>
  <si>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</si>
  <si>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</si>
  <si>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</si>
  <si>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</si>
  <si>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</si>
  <si>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</si>
  <si>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</si>
  <si>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</si>
  <si>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</si>
  <si>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</si>
  <si>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</si>
  <si>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</si>
  <si>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</si>
  <si>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</si>
  <si>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</si>
  <si>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</si>
  <si>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</si>
  <si>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</si>
  <si>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</si>
  <si>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</si>
  <si>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</si>
  <si>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</si>
  <si>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</si>
  <si>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</si>
  <si>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</si>
  <si>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</si>
  <si>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</si>
  <si>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</si>
  <si>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</si>
  <si>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</si>
  <si>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</si>
  <si>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</si>
  <si>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</si>
  <si>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</si>
  <si>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</si>
  <si>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</si>
  <si>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</si>
  <si>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</si>
  <si>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</si>
  <si>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</si>
  <si>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</si>
  <si>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</si>
  <si>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</si>
  <si>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</si>
  <si>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</si>
  <si>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</si>
  <si>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</si>
  <si>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</si>
  <si>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</si>
  <si>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</si>
  <si>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</si>
  <si>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</si>
  <si>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</si>
  <si>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</si>
  <si>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</si>
  <si>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</si>
  <si>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</si>
  <si>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</si>
  <si>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</si>
  <si>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</si>
  <si>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</si>
  <si>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</si>
  <si>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</si>
  <si>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</si>
  <si>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</si>
  <si>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</si>
  <si>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</si>
  <si>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</si>
  <si>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</si>
  <si>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</si>
  <si>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</si>
  <si>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</si>
  <si>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</si>
  <si>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</si>
  <si>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</si>
  <si>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</si>
  <si>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</si>
  <si>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</si>
  <si>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</si>
  <si>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</si>
  <si>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</si>
  <si>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</si>
  <si>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</si>
  <si>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</si>
  <si>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</si>
  <si>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</si>
  <si>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</si>
  <si>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</si>
  <si>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</si>
  <si>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</si>
  <si>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</si>
  <si>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</si>
  <si>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</si>
  <si>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</si>
  <si>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</si>
  <si>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</si>
  <si>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</si>
  <si>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</si>
  <si>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</si>
  <si>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</si>
  <si>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</si>
  <si>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</si>
  <si>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</si>
  <si>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</si>
  <si>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</si>
  <si>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</si>
  <si>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</si>
  <si>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</si>
  <si>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</si>
  <si>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</si>
  <si>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</si>
  <si>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</si>
  <si>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</si>
  <si>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</si>
  <si>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</si>
  <si>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</si>
  <si>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</si>
  <si>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</si>
  <si>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</si>
  <si>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</si>
  <si>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</si>
  <si>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</si>
  <si>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</si>
  <si>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</si>
  <si>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</si>
  <si>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</si>
  <si>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</si>
  <si>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</si>
  <si>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</si>
  <si>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</si>
  <si>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</si>
  <si>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</si>
  <si>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</si>
  <si>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</si>
  <si>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</si>
  <si>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</si>
  <si>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</si>
  <si>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</si>
  <si>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</si>
  <si>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</si>
  <si>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</si>
  <si>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</si>
  <si>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</si>
  <si>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</si>
  <si>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</si>
  <si>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</si>
  <si>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</si>
  <si>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</si>
  <si>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</si>
  <si>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</si>
  <si>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</si>
  <si>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</si>
  <si>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</si>
  <si>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</si>
  <si>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</si>
  <si>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</si>
  <si>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</si>
  <si>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</si>
  <si>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</si>
  <si>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</si>
  <si>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</si>
  <si>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</si>
  <si>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</si>
  <si>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</si>
  <si>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</si>
  <si>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</si>
  <si>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</si>
  <si>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</si>
  <si>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</si>
  <si>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</si>
  <si>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</si>
  <si>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</si>
  <si>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</si>
  <si>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</si>
  <si>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</si>
  <si>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</si>
  <si>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</si>
  <si>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</si>
  <si>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</si>
  <si>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</si>
  <si>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</si>
  <si>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</si>
  <si>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</si>
  <si>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</si>
  <si>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</si>
  <si>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</si>
  <si>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</si>
  <si>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</si>
  <si>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</si>
  <si>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</si>
  <si>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</si>
  <si>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</si>
  <si>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</si>
  <si>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</si>
  <si>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</si>
  <si>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</si>
  <si>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</si>
  <si>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</si>
  <si>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</si>
  <si>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</si>
  <si>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</si>
  <si>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</si>
  <si>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</si>
  <si>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</si>
  <si>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</si>
  <si>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</si>
  <si>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</si>
  <si>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</si>
  <si>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</si>
  <si>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</si>
  <si>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</si>
  <si>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</si>
  <si>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</si>
  <si>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</si>
  <si>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</si>
  <si>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</si>
  <si>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</si>
  <si>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</si>
  <si>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</si>
  <si>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</si>
  <si>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</si>
  <si>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</si>
  <si>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</si>
  <si>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</si>
  <si>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</si>
  <si>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</si>
  <si>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</si>
  <si>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</si>
  <si>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</si>
  <si>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</si>
  <si>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</si>
  <si>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</si>
  <si>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</si>
  <si>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</si>
  <si>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</si>
  <si>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</si>
  <si>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</si>
  <si>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</si>
  <si>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</si>
  <si>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</si>
  <si>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</si>
  <si>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</si>
  <si>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</si>
  <si>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</si>
  <si>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</si>
  <si>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</si>
  <si>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</si>
  <si>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</si>
  <si>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</si>
  <si>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</si>
  <si>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</si>
  <si>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</si>
  <si>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</si>
  <si>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</si>
  <si>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</si>
  <si>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</si>
  <si>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</si>
  <si>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</si>
  <si>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</si>
  <si>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</si>
  <si>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</si>
  <si>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</si>
  <si>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</si>
  <si>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</si>
  <si>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</si>
  <si>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</si>
  <si>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</si>
  <si>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</si>
  <si>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</si>
  <si>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</si>
  <si>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</si>
  <si>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</si>
  <si>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</si>
  <si>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</si>
  <si>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</si>
  <si>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</si>
  <si>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</si>
  <si>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</si>
  <si>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</si>
  <si>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</si>
  <si>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</si>
  <si>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</si>
  <si>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</si>
  <si>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</si>
  <si>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</si>
  <si>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</si>
  <si>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</si>
  <si>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</si>
  <si>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</si>
  <si>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</si>
  <si>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</si>
  <si>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</si>
  <si>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</si>
  <si>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</si>
  <si>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</si>
  <si>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</si>
  <si>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</si>
  <si>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</si>
  <si>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</si>
  <si>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</si>
  <si>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</si>
  <si>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</si>
  <si>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</si>
  <si>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</si>
  <si>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</si>
  <si>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</si>
  <si>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</si>
  <si>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</si>
  <si>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</si>
  <si>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</si>
  <si>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</si>
  <si>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</si>
  <si>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</si>
  <si>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</si>
  <si>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</si>
  <si>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</si>
  <si>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</si>
  <si>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</si>
  <si>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</si>
  <si>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</si>
  <si>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</si>
  <si>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</si>
  <si>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</si>
  <si>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</si>
  <si>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</si>
  <si>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</si>
  <si>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</si>
  <si>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</si>
  <si>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</si>
  <si>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</si>
  <si>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</si>
  <si>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</si>
  <si>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</si>
  <si>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</si>
  <si>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</si>
  <si>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</si>
  <si>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</si>
  <si>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</si>
  <si>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</si>
  <si>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</si>
  <si>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</si>
  <si>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</si>
  <si>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</si>
  <si>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</si>
  <si>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</si>
  <si>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</si>
  <si>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</si>
  <si>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</si>
  <si>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</si>
  <si>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</si>
  <si>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</si>
  <si>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</si>
  <si>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</si>
  <si>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</si>
  <si>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</si>
  <si>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</si>
  <si>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</si>
  <si>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</si>
  <si>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</si>
  <si>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</si>
  <si>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</si>
  <si>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</si>
  <si>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</si>
  <si>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</si>
  <si>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</si>
  <si>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</si>
  <si>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</si>
  <si>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</si>
  <si>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</si>
  <si>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</si>
  <si>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</si>
  <si>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</si>
  <si>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</si>
  <si>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</si>
  <si>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</si>
  <si>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</si>
  <si>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</si>
  <si>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</si>
  <si>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</si>
  <si>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</si>
  <si>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</si>
  <si>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</si>
  <si>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</si>
  <si>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</si>
  <si>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</si>
  <si>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</si>
  <si>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</si>
  <si>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</si>
  <si>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</si>
  <si>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</si>
  <si>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</si>
  <si>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</si>
  <si>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</si>
  <si>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</si>
  <si>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</si>
  <si>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</si>
  <si>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</si>
  <si>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</si>
  <si>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</si>
  <si>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</si>
  <si>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</si>
  <si>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</si>
  <si>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</si>
  <si>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</si>
  <si>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</si>
  <si>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</si>
  <si>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</si>
  <si>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</si>
  <si>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</si>
  <si>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</si>
  <si>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</si>
  <si>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</si>
  <si>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</si>
  <si>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</si>
  <si>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</si>
  <si>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</si>
  <si>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</si>
  <si>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</si>
  <si>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</si>
  <si>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</si>
  <si>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</si>
  <si>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</si>
  <si>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</si>
  <si>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</si>
  <si>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</si>
  <si>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</si>
  <si>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</si>
  <si>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</si>
  <si>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</si>
  <si>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</si>
  <si>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</si>
  <si>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</si>
  <si>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</si>
  <si>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</si>
  <si>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</si>
  <si>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</si>
  <si>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</si>
  <si>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</si>
  <si>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</si>
  <si>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</si>
  <si>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</si>
  <si>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</si>
  <si>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</si>
  <si>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</si>
  <si>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</si>
  <si>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</si>
  <si>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</si>
  <si>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</si>
  <si>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</si>
  <si>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</si>
  <si>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</si>
  <si>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</si>
  <si>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</si>
  <si>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</si>
  <si>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</si>
  <si>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</si>
  <si>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</si>
  <si>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</si>
  <si>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</si>
  <si>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</si>
  <si>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</si>
  <si>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</si>
  <si>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</si>
  <si>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</si>
  <si>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</si>
  <si>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</si>
  <si>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</si>
  <si>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</si>
  <si>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</si>
  <si>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</si>
  <si>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</si>
  <si>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</si>
  <si>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</si>
  <si>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</si>
  <si>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</si>
  <si>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</si>
  <si>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</si>
  <si>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</si>
  <si>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</si>
  <si>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</si>
  <si>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</si>
  <si>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</si>
  <si>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</si>
  <si>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</si>
  <si>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</si>
  <si>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</si>
  <si>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</si>
  <si>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</si>
  <si>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</si>
  <si>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</si>
  <si>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</si>
  <si>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</si>
  <si>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</si>
  <si>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</si>
  <si>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</si>
  <si>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</si>
  <si>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</si>
  <si>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</si>
  <si>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</si>
  <si>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</si>
  <si>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</si>
  <si>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</si>
  <si>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</si>
  <si>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</si>
  <si>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</si>
  <si>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</si>
  <si>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</si>
  <si>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</si>
  <si>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</si>
  <si>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</si>
  <si>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</si>
  <si>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</si>
  <si>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</si>
  <si>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</si>
  <si>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</si>
  <si>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</si>
  <si>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</si>
  <si>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</si>
  <si>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</si>
  <si>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</si>
  <si>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</si>
  <si>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</si>
  <si>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</si>
  <si>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</si>
  <si>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</si>
  <si>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</si>
  <si>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</si>
  <si>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</si>
  <si>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</si>
  <si>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</si>
  <si>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</si>
  <si>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</si>
  <si>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</si>
  <si>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</si>
  <si>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</si>
  <si>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</si>
  <si>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</si>
  <si>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</si>
  <si>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</si>
  <si>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</si>
  <si>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</si>
  <si>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</si>
  <si>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</si>
  <si>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</si>
  <si>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</si>
  <si>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</si>
  <si>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</si>
  <si>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</si>
  <si>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</si>
  <si>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</si>
  <si>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</si>
  <si>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</si>
  <si>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</si>
  <si>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</si>
  <si>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</si>
  <si>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</si>
  <si>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</si>
  <si>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</si>
  <si>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</si>
  <si>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</si>
  <si>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</si>
  <si>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</si>
  <si>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</si>
  <si>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</si>
  <si>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</si>
  <si>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</si>
  <si>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</si>
  <si>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</si>
  <si>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</si>
  <si>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</si>
  <si>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</si>
  <si>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</si>
  <si>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</si>
  <si>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</si>
  <si>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</si>
  <si>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</si>
  <si>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</si>
  <si>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</si>
  <si>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</si>
  <si>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</si>
  <si>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</si>
  <si>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</si>
  <si>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</si>
  <si>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</si>
  <si>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</si>
  <si>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</si>
  <si>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</si>
  <si>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</si>
  <si>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</si>
  <si>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</si>
  <si>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</si>
  <si>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</si>
  <si>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</si>
  <si>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</si>
  <si>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</si>
  <si>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</si>
  <si>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</si>
  <si>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</si>
  <si>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</si>
  <si>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</si>
  <si>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</si>
  <si>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</si>
  <si>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</si>
  <si>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</si>
  <si>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</si>
  <si>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</si>
  <si>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</si>
  <si>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</si>
  <si>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</si>
  <si>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</si>
  <si>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</si>
  <si>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</si>
  <si>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</si>
  <si>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</si>
  <si>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</si>
  <si>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</si>
  <si>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</si>
  <si>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</si>
  <si>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</si>
  <si>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</si>
  <si>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</si>
  <si>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</si>
  <si>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</si>
  <si>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</si>
  <si>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</si>
  <si>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</si>
  <si>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</si>
  <si>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</si>
  <si>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</si>
  <si>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</si>
  <si>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</si>
  <si>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</si>
  <si>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</si>
  <si>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</si>
  <si>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</si>
  <si>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</si>
  <si>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</si>
  <si>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</si>
  <si>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</si>
  <si>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</si>
  <si>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</si>
  <si>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</si>
  <si>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</si>
  <si>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</si>
  <si>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</si>
  <si>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</si>
  <si>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</si>
  <si>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</si>
  <si>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</si>
  <si>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</si>
  <si>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</si>
  <si>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</si>
  <si>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</si>
  <si>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</si>
  <si>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</si>
  <si>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</si>
  <si>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</si>
  <si>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</si>
  <si>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</si>
  <si>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</si>
  <si>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</si>
  <si>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</si>
  <si>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</si>
  <si>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</si>
  <si>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</si>
  <si>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</si>
  <si>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</si>
  <si>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</si>
  <si>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</si>
  <si>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</si>
  <si>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</si>
  <si>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</si>
  <si>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</si>
  <si>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</si>
  <si>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</si>
  <si>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</si>
  <si>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</si>
  <si>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</si>
  <si>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</si>
  <si>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</si>
  <si>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</si>
  <si>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</si>
  <si>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</si>
  <si>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</si>
  <si>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</si>
  <si>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</si>
  <si>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</si>
  <si>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</si>
  <si>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</si>
  <si>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</si>
  <si>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</si>
  <si>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</si>
  <si>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</si>
  <si>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</si>
  <si>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</si>
  <si>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</si>
  <si>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</si>
  <si>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</si>
  <si>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</si>
  <si>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</si>
  <si>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</si>
  <si>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</si>
  <si>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</si>
  <si>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</si>
  <si>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</si>
  <si>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</si>
  <si>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</si>
  <si>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</si>
  <si>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</si>
  <si>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</si>
  <si>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</si>
  <si>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</si>
  <si>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</si>
  <si>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</si>
  <si>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</si>
  <si>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</si>
  <si>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</si>
  <si>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</si>
  <si>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</si>
  <si>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</si>
  <si>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</si>
  <si>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</si>
  <si>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</si>
  <si>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</si>
  <si>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</si>
  <si>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</si>
  <si>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</si>
  <si>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</si>
  <si>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</si>
  <si>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</si>
  <si>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</si>
  <si>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</si>
  <si>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</si>
  <si>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</si>
  <si>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</si>
  <si>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</si>
  <si>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</si>
  <si>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</si>
  <si>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</si>
  <si>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</si>
  <si>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</si>
  <si>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</si>
  <si>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</si>
  <si>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</si>
  <si>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</si>
  <si>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</si>
  <si>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</si>
  <si>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</si>
  <si>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</si>
  <si>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</si>
  <si>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</si>
  <si>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</si>
  <si>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</si>
  <si>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</si>
  <si>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</si>
  <si>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</si>
  <si>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</si>
  <si>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</si>
  <si>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</si>
  <si>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</si>
  <si>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</si>
  <si>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</si>
  <si>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</si>
  <si>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</si>
  <si>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</si>
  <si>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</si>
  <si>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</si>
  <si>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</si>
  <si>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</si>
  <si>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</si>
  <si>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</si>
  <si>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</si>
  <si>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</si>
  <si>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</si>
  <si>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</si>
  <si>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</si>
  <si>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</si>
  <si>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</si>
  <si>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</si>
  <si>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</si>
  <si>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</si>
  <si>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</si>
  <si>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</si>
  <si>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</si>
  <si>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</si>
  <si>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</si>
  <si>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</si>
  <si>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</si>
  <si>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</si>
  <si>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</si>
  <si>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</si>
  <si>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</si>
  <si>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</si>
  <si>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</si>
  <si>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</si>
  <si>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</si>
  <si>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</si>
  <si>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</si>
  <si>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</si>
  <si>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</si>
  <si>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</si>
  <si>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</si>
  <si>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</si>
  <si>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</si>
  <si>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</si>
  <si>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</si>
  <si>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</si>
  <si>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</si>
  <si>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</si>
  <si>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</si>
  <si>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</si>
  <si>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</si>
  <si>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</si>
  <si>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</si>
  <si>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</si>
  <si>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</si>
  <si>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</si>
  <si>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</si>
  <si>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</si>
  <si>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</si>
  <si>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</si>
  <si>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</si>
  <si>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</si>
  <si>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</si>
  <si>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</si>
  <si>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</si>
  <si>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</si>
  <si>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</si>
  <si>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</si>
  <si>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</si>
  <si>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</si>
  <si>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</si>
  <si>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</si>
  <si>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</si>
  <si>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</si>
  <si>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</si>
  <si>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</si>
  <si>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</si>
  <si>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</si>
  <si>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</si>
  <si>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</si>
  <si>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</si>
  <si>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</si>
  <si>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</si>
  <si>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</si>
  <si>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</si>
  <si>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</si>
  <si>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</si>
  <si>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</si>
  <si>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</si>
  <si>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</si>
  <si>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</si>
  <si>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</si>
  <si>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</si>
  <si>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</si>
  <si>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</si>
  <si>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</si>
  <si>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</si>
  <si>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</si>
  <si>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</si>
  <si>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</si>
  <si>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</si>
  <si>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</si>
  <si>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</si>
  <si>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</si>
  <si>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</si>
  <si>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</si>
  <si>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</si>
  <si>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</si>
  <si>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</si>
  <si>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</si>
  <si>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</si>
  <si>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</si>
  <si>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</si>
  <si>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</si>
  <si>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</si>
  <si>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</si>
  <si>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</si>
  <si>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</si>
  <si>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</si>
  <si>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</si>
  <si>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</si>
  <si>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</si>
  <si>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</si>
  <si>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</si>
  <si>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</si>
  <si>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</si>
  <si>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</si>
  <si>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</si>
  <si>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</si>
  <si>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</si>
  <si>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</si>
  <si>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</si>
  <si>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</si>
  <si>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</si>
  <si>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</si>
  <si>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</si>
  <si>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</si>
  <si>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</si>
  <si>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</si>
  <si>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</si>
  <si>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</si>
  <si>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</si>
  <si>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</si>
  <si>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</si>
  <si>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</si>
  <si>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</si>
  <si>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</si>
  <si>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</si>
  <si>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</si>
  <si>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</si>
  <si>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</si>
  <si>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</si>
  <si>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</si>
  <si>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</si>
  <si>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</si>
  <si>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</si>
  <si>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</si>
  <si>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</si>
  <si>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</si>
  <si>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</si>
  <si>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</si>
  <si>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</si>
  <si>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</si>
  <si>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</si>
  <si>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</si>
  <si>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</si>
  <si>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</si>
  <si>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</si>
  <si>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</si>
  <si>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</si>
  <si>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</si>
  <si>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</si>
  <si>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</si>
  <si>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</si>
  <si>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</si>
  <si>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</si>
  <si>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</si>
  <si>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</si>
  <si>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</si>
  <si>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</si>
  <si>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</si>
  <si>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</si>
  <si>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</si>
  <si>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</si>
  <si>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</si>
  <si>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</si>
  <si>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</si>
  <si>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</si>
  <si>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</si>
  <si>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</si>
  <si>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</si>
  <si>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</si>
  <si>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</si>
  <si>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</si>
  <si>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</si>
  <si>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</si>
  <si>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</si>
  <si>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</si>
  <si>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</si>
  <si>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</si>
  <si>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</si>
  <si>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</si>
  <si>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</si>
  <si>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</si>
  <si>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</si>
  <si>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</si>
  <si>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</si>
  <si>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</si>
  <si>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</si>
  <si>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</si>
  <si>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</si>
  <si>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</si>
  <si>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</si>
  <si>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</si>
  <si>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</si>
  <si>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</si>
  <si>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</si>
  <si>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</si>
  <si>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</si>
  <si>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</si>
  <si>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</si>
  <si>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</si>
  <si>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</si>
  <si>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</si>
  <si>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</si>
  <si>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</si>
  <si>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</si>
  <si>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</si>
  <si>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</si>
  <si>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</si>
  <si>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</si>
  <si>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</si>
  <si>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</si>
  <si>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</si>
  <si>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</si>
  <si>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</si>
  <si>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</si>
  <si>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</si>
  <si>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</si>
  <si>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</si>
  <si>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</si>
  <si>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</si>
  <si>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</si>
  <si>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</si>
  <si>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</si>
  <si>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</si>
  <si>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</si>
  <si>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</si>
  <si>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</si>
  <si>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</si>
  <si>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</si>
  <si>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</si>
  <si>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</si>
  <si>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</si>
  <si>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</si>
  <si>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</si>
  <si>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</si>
  <si>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</si>
  <si>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</si>
  <si>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</si>
  <si>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</si>
  <si>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</si>
  <si>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</si>
  <si>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</si>
  <si>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</si>
  <si>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</si>
  <si>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</si>
  <si>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</si>
  <si>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</si>
  <si>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</si>
  <si>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</si>
  <si>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</si>
  <si>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</si>
  <si>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</si>
  <si>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</si>
  <si>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</si>
  <si>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</si>
  <si>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</si>
  <si>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</si>
  <si>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</si>
  <si>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</si>
  <si>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</si>
  <si>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</si>
  <si>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</si>
  <si>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</si>
  <si>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</si>
  <si>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</si>
  <si>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</si>
  <si>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</si>
  <si>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</si>
  <si>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</si>
  <si>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</si>
  <si>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</si>
  <si>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</si>
  <si>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</si>
  <si>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</si>
  <si>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</si>
  <si>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</si>
  <si>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</si>
  <si>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</si>
  <si>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</si>
  <si>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</si>
  <si>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</si>
  <si>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</si>
  <si>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</si>
  <si>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</si>
  <si>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</si>
  <si>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</si>
  <si>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</si>
  <si>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</si>
  <si>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</si>
  <si>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</si>
  <si>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</si>
  <si>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</si>
  <si>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</si>
  <si>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</si>
  <si>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</si>
  <si>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</si>
  <si>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</si>
  <si>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</si>
  <si>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</si>
  <si>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</si>
  <si>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</si>
  <si>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</si>
  <si>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</si>
  <si>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</si>
  <si>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</si>
  <si>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</si>
  <si>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</si>
  <si>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</si>
  <si>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</si>
  <si>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</si>
  <si>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</si>
  <si>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</si>
  <si>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</si>
  <si>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</si>
  <si>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</si>
  <si>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</si>
  <si>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</si>
  <si>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</si>
  <si>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</si>
  <si>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</si>
  <si>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</si>
  <si>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</si>
  <si>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</si>
  <si>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</si>
  <si>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</si>
  <si>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</si>
  <si>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</si>
  <si>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</si>
  <si>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</si>
  <si>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</si>
  <si>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</si>
  <si>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</si>
  <si>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</si>
  <si>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</si>
  <si>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</si>
  <si>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</si>
  <si>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</si>
  <si>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</si>
  <si>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</si>
  <si>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</si>
  <si>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</si>
  <si>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</si>
  <si>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</si>
  <si>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</si>
  <si>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</si>
  <si>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</si>
  <si>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</si>
  <si>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</si>
  <si>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</si>
  <si>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</si>
  <si>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</si>
  <si>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</si>
  <si>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</si>
  <si>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</si>
  <si>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</si>
  <si>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</si>
  <si>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</si>
  <si>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</si>
  <si>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</si>
  <si>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</si>
  <si>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</si>
  <si>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</si>
  <si>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</si>
  <si>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</si>
  <si>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</si>
  <si>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</si>
  <si>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</si>
  <si>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</si>
  <si>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</si>
  <si>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</si>
  <si>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</si>
  <si>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</si>
  <si>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</si>
  <si>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</si>
  <si>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</si>
  <si>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</si>
  <si>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</si>
  <si>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</si>
  <si>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</si>
  <si>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</si>
  <si>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</si>
  <si>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</si>
  <si>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</si>
  <si>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</si>
  <si>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</si>
  <si>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</si>
  <si>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</si>
  <si>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</si>
  <si>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</si>
  <si>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</si>
  <si>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</si>
  <si>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</si>
  <si>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</si>
  <si>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</si>
  <si>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</si>
  <si>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</si>
  <si>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</si>
  <si>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</si>
  <si>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</si>
  <si>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</si>
  <si>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</si>
  <si>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</si>
  <si>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</si>
  <si>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</si>
  <si>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</si>
  <si>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</si>
  <si>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</si>
  <si>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</si>
  <si>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</si>
  <si>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</si>
  <si>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</si>
  <si>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</si>
  <si>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</si>
  <si>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</si>
  <si>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</si>
  <si>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</si>
  <si>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</si>
  <si>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</si>
  <si>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</si>
  <si>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</si>
  <si>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</si>
  <si>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</si>
  <si>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</si>
  <si>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</si>
  <si>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</si>
  <si>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</si>
  <si>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</si>
  <si>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</si>
  <si>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</si>
  <si>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</si>
  <si>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</si>
  <si>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</si>
  <si>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</si>
  <si>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</si>
  <si>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</si>
  <si>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</si>
  <si>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</si>
  <si>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</si>
  <si>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</si>
  <si>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</si>
  <si>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</si>
  <si>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</si>
  <si>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</si>
  <si>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</si>
  <si>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</si>
  <si>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</si>
  <si>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</si>
  <si>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</si>
  <si>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</si>
  <si>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</si>
  <si>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</si>
  <si>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</si>
  <si>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</si>
  <si>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</si>
  <si>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</si>
  <si>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</si>
  <si>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</si>
  <si>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</si>
  <si>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</si>
  <si>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</si>
  <si>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</si>
  <si>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</si>
  <si>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</si>
  <si>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</si>
  <si>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</si>
  <si>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</si>
  <si>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</si>
  <si>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</si>
  <si>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</si>
  <si>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</si>
  <si>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</si>
  <si>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</si>
  <si>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</si>
  <si>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</si>
  <si>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</si>
  <si>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</si>
  <si>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</si>
  <si>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</si>
  <si>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</si>
  <si>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</si>
  <si>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</si>
  <si>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</si>
  <si>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</si>
  <si>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</si>
  <si>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</si>
  <si>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</si>
  <si>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</si>
  <si>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</si>
  <si>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</si>
  <si>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</si>
  <si>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</si>
  <si>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</si>
  <si>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</si>
  <si>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</si>
  <si>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</si>
  <si>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</si>
  <si>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</si>
  <si>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</si>
  <si>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</si>
  <si>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</si>
  <si>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</si>
  <si>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</si>
  <si>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</si>
  <si>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</si>
  <si>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</si>
  <si>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</si>
  <si>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</si>
  <si>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</si>
  <si>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</si>
  <si>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</si>
  <si>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</si>
  <si>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</si>
  <si>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</si>
  <si>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</si>
  <si>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</si>
  <si>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</si>
  <si>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</si>
  <si>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</si>
  <si>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</si>
  <si>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</si>
  <si>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</si>
  <si>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</si>
  <si>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</si>
  <si>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</si>
  <si>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</si>
  <si>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</si>
  <si>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</si>
  <si>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</si>
  <si>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</si>
  <si>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</si>
  <si>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</si>
  <si>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</si>
  <si>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</si>
  <si>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</si>
  <si>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</si>
  <si>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</si>
  <si>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</si>
  <si>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</si>
  <si>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</si>
  <si>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</si>
  <si>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</si>
  <si>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</si>
  <si>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</si>
  <si>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</si>
  <si>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</si>
  <si>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</si>
  <si>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</si>
  <si>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</si>
  <si>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</si>
  <si>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</si>
  <si>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</si>
  <si>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</si>
  <si>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</si>
  <si>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</si>
  <si>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</si>
  <si>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</si>
  <si>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</si>
  <si>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</si>
  <si>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</si>
  <si>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</si>
  <si>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</si>
  <si>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</si>
  <si>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</si>
  <si>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</si>
  <si>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</si>
  <si>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</si>
  <si>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</si>
  <si>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</si>
  <si>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</si>
  <si>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</si>
  <si>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</si>
  <si>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</si>
  <si>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</si>
  <si>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</si>
  <si>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</si>
  <si>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</si>
  <si>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</si>
  <si>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</si>
  <si>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</si>
  <si>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</si>
  <si>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</si>
  <si>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</si>
  <si>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</si>
  <si>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</si>
  <si>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</si>
  <si>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</si>
  <si>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</si>
  <si>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</si>
  <si>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</si>
  <si>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</si>
  <si>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</si>
  <si>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</si>
  <si>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</si>
  <si>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</si>
  <si>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</si>
  <si>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</si>
  <si>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</si>
  <si>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</si>
  <si>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</si>
  <si>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</si>
  <si>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</si>
  <si>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</si>
  <si>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</si>
  <si>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</si>
  <si>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</si>
  <si>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</si>
  <si>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</si>
  <si>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</si>
  <si>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</si>
  <si>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</si>
  <si>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</si>
  <si>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</si>
  <si>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</si>
  <si>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</si>
  <si>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</si>
  <si>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</si>
  <si>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</si>
  <si>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</si>
  <si>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</si>
  <si>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</si>
  <si>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</si>
  <si>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</si>
  <si>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</si>
  <si>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</si>
  <si>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</si>
  <si>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</si>
  <si>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</si>
  <si>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</si>
  <si>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</si>
  <si>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</si>
  <si>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</si>
  <si>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</si>
  <si>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</si>
  <si>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</si>
  <si>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</si>
  <si>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</si>
  <si>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</si>
  <si>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</si>
  <si>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</si>
  <si>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</si>
  <si>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</si>
  <si>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</si>
  <si>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</si>
  <si>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</si>
  <si>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</si>
  <si>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</si>
  <si>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</si>
  <si>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</si>
  <si>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</si>
  <si>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</si>
  <si>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</si>
  <si>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</si>
  <si>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</si>
  <si>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</si>
  <si>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</si>
  <si>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</si>
  <si>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</si>
  <si>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</si>
  <si>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</si>
  <si>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</si>
  <si>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</si>
  <si>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</si>
  <si>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</si>
  <si>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</si>
  <si>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</si>
  <si>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</si>
  <si>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</si>
  <si>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</si>
  <si>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</si>
  <si>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</si>
  <si>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</si>
  <si>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</si>
  <si>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</si>
  <si>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</si>
  <si>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</si>
  <si>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</si>
  <si>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</si>
  <si>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</si>
  <si>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</si>
  <si>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</si>
  <si>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</si>
  <si>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</si>
  <si>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</si>
  <si>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</si>
  <si>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</si>
  <si>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</si>
  <si>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</si>
  <si>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</si>
  <si>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</si>
  <si>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</si>
  <si>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</si>
  <si>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</si>
  <si>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</si>
  <si>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</si>
  <si>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</si>
  <si>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</si>
  <si>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</si>
  <si>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</si>
  <si>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</si>
  <si>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</si>
  <si>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</si>
  <si>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</si>
  <si>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</si>
  <si>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</si>
  <si>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</si>
  <si>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</si>
  <si>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</si>
  <si>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</si>
  <si>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</si>
  <si>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</si>
  <si>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</si>
  <si>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</si>
  <si>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</si>
  <si>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</si>
  <si>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</si>
  <si>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</si>
  <si>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</si>
  <si>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</si>
  <si>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</si>
  <si>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</si>
  <si>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</si>
  <si>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</si>
  <si>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</si>
  <si>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</si>
  <si>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</si>
  <si>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</si>
  <si>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</si>
  <si>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</si>
  <si>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</si>
  <si>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</si>
  <si>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</si>
  <si>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</si>
  <si>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</si>
  <si>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</si>
  <si>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</si>
  <si>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</si>
  <si>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</si>
  <si>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</si>
  <si>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</si>
  <si>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</si>
  <si>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</si>
  <si>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</si>
  <si>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</si>
  <si>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</si>
  <si>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</si>
  <si>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</si>
  <si>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</si>
  <si>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</si>
  <si>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</si>
  <si>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</si>
  <si>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</si>
  <si>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</si>
  <si>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</si>
  <si>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</si>
  <si>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</si>
  <si>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</si>
  <si>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</si>
  <si>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</si>
  <si>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</si>
  <si>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</si>
  <si>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</si>
  <si>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</si>
  <si>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</si>
  <si>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</si>
  <si>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</si>
  <si>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</si>
  <si>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</si>
  <si>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</si>
  <si>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</si>
  <si>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</si>
  <si>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</si>
  <si>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</si>
  <si>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</si>
  <si>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</si>
  <si>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</si>
  <si>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</si>
  <si>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</si>
  <si>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</si>
  <si>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</si>
  <si>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</si>
  <si>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</si>
  <si>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</si>
  <si>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</si>
  <si>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</si>
  <si>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</si>
  <si>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</si>
  <si>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</si>
  <si>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</si>
  <si>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</si>
  <si>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</si>
  <si>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</si>
  <si>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</si>
  <si>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</si>
  <si>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</si>
  <si>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</si>
  <si>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</si>
  <si>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</si>
  <si>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</si>
  <si>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</si>
  <si>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</si>
  <si>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</si>
  <si>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</si>
  <si>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</si>
  <si>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</si>
  <si>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</si>
  <si>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</si>
  <si>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</si>
  <si>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</si>
  <si>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</si>
  <si>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</si>
  <si>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</si>
  <si>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</si>
  <si>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</si>
  <si>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</si>
  <si>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</si>
  <si>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</si>
  <si>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</si>
  <si>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</si>
  <si>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</si>
  <si>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</si>
  <si>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</si>
  <si>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</si>
  <si>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</si>
  <si>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</si>
  <si>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</si>
  <si>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</si>
  <si>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</si>
  <si>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</si>
  <si>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</si>
  <si>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</si>
  <si>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</si>
  <si>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</si>
  <si>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</si>
  <si>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</si>
  <si>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</si>
  <si>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</si>
  <si>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</si>
  <si>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</si>
  <si>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</si>
  <si>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</si>
  <si>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</si>
  <si>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</si>
  <si>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</si>
  <si>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</si>
  <si>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</si>
  <si>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</si>
  <si>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</si>
  <si>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</si>
  <si>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</si>
  <si>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</si>
  <si>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</si>
  <si>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</si>
  <si>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</si>
  <si>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</si>
  <si>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</si>
  <si>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</si>
  <si>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</si>
  <si>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</si>
  <si>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</si>
  <si>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</si>
  <si>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</si>
  <si>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</si>
  <si>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</si>
  <si>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</si>
  <si>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</si>
  <si>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</si>
  <si>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</si>
  <si>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</si>
  <si>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</si>
  <si>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</si>
  <si>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</si>
  <si>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</si>
  <si>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</si>
  <si>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</si>
  <si>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</si>
  <si>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</si>
  <si>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</si>
  <si>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</si>
  <si>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</si>
  <si>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</si>
  <si>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</si>
  <si>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</si>
  <si>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</si>
  <si>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</si>
  <si>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</si>
  <si>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</si>
  <si>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</si>
  <si>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</si>
  <si>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</si>
  <si>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</si>
  <si>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</si>
  <si>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</si>
  <si>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</si>
  <si>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</si>
  <si>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</si>
  <si>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</si>
  <si>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</si>
  <si>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</si>
  <si>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</si>
  <si>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</si>
  <si>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</si>
  <si>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</si>
  <si>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</si>
  <si>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</si>
  <si>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</si>
  <si>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</si>
  <si>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</si>
  <si>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</si>
  <si>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</si>
  <si>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</si>
  <si>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</si>
  <si>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</si>
  <si>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</si>
  <si>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</si>
  <si>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</si>
  <si>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</si>
  <si>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</si>
  <si>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</si>
  <si>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</si>
  <si>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</si>
  <si>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</si>
  <si>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</si>
  <si>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</si>
  <si>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</si>
  <si>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</si>
  <si>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</si>
  <si>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</si>
  <si>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</si>
  <si>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</si>
  <si>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</si>
  <si>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</si>
  <si>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</si>
  <si>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</si>
  <si>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</si>
  <si>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</si>
  <si>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</si>
  <si>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</si>
  <si>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</si>
  <si>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</si>
  <si>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</si>
  <si>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</si>
  <si>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</si>
  <si>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</si>
  <si>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</si>
  <si>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</si>
  <si>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</si>
  <si>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</si>
  <si>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</si>
  <si>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</si>
  <si>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</si>
  <si>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</si>
  <si>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</si>
  <si>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</si>
  <si>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</si>
  <si>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</si>
  <si>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</si>
  <si>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</si>
  <si>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</si>
  <si>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</si>
  <si>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</si>
  <si>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</si>
  <si>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</si>
  <si>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</si>
  <si>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</si>
  <si>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</si>
  <si>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</si>
  <si>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</si>
  <si>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</si>
  <si>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</si>
  <si>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</si>
  <si>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</si>
  <si>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</si>
  <si>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</si>
  <si>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</si>
  <si>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</si>
  <si>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</si>
  <si>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</si>
  <si>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</si>
  <si>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</si>
  <si>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</si>
  <si>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</si>
  <si>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</si>
  <si>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</si>
  <si>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</si>
  <si>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</si>
  <si>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</si>
  <si>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</si>
  <si>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</si>
  <si>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</si>
  <si>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</si>
  <si>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</si>
  <si>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</si>
  <si>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</si>
  <si>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</si>
  <si>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</si>
  <si>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</si>
  <si>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</si>
  <si>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</si>
  <si>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</si>
  <si>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</si>
  <si>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</si>
  <si>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</si>
  <si>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</si>
  <si>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</si>
  <si>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</si>
  <si>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</si>
  <si>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</si>
  <si>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</si>
  <si>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</si>
  <si>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</si>
  <si>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</si>
  <si>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</si>
  <si>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</si>
  <si>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</si>
  <si>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</si>
  <si>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</si>
  <si>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</si>
  <si>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</si>
  <si>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</si>
  <si>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</si>
  <si>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</si>
  <si>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</si>
  <si>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</si>
  <si>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</si>
  <si>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</si>
  <si>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</si>
  <si>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</si>
  <si>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</si>
  <si>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</si>
  <si>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</si>
  <si>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</si>
  <si>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</si>
  <si>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</si>
  <si>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</si>
  <si>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</si>
  <si>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</si>
  <si>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</si>
  <si>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</si>
  <si>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</si>
  <si>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</si>
  <si>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</si>
  <si>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</si>
  <si>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</si>
  <si>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</si>
  <si>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</si>
  <si>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</si>
  <si>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</si>
  <si>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</si>
  <si>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</si>
  <si>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</si>
  <si>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</si>
  <si>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</si>
  <si>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</si>
  <si>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</si>
  <si>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</si>
  <si>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</si>
  <si>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</si>
  <si>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</si>
  <si>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</si>
  <si>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</si>
  <si>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</si>
  <si>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</si>
  <si>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</si>
  <si>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</si>
  <si>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</si>
  <si>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</si>
  <si>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</si>
  <si>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</si>
  <si>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</si>
  <si>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</si>
  <si>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</si>
  <si>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</si>
  <si>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</si>
  <si>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</si>
  <si>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</si>
  <si>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</si>
  <si>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</si>
  <si>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</si>
  <si>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</si>
  <si>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</si>
  <si>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</si>
  <si>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</si>
  <si>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</si>
  <si>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</si>
  <si>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</si>
  <si>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</si>
  <si>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</si>
  <si>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</si>
  <si>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</si>
  <si>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</si>
  <si>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</si>
  <si>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</si>
  <si>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</si>
  <si>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</si>
  <si>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</si>
  <si>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</si>
  <si>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</si>
  <si>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</si>
  <si>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</si>
  <si>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</si>
  <si>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</si>
  <si>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</si>
  <si>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</si>
  <si>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</si>
  <si>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</si>
  <si>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</si>
  <si>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</si>
  <si>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</si>
  <si>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</si>
  <si>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</si>
  <si>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</si>
  <si>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</si>
  <si>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</si>
  <si>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</si>
  <si>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</si>
  <si>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</si>
  <si>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</si>
  <si>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</si>
  <si>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</si>
  <si>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</si>
  <si>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</si>
  <si>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</si>
  <si>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</si>
  <si>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</si>
  <si>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</si>
  <si>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</si>
  <si>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</si>
  <si>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</si>
  <si>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</si>
  <si>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</si>
  <si>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</si>
  <si>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</si>
  <si>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</si>
  <si>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</si>
  <si>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</si>
  <si>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</si>
  <si>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</si>
  <si>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</si>
  <si>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</si>
  <si>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</si>
  <si>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</si>
  <si>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</si>
  <si>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</si>
  <si>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</si>
  <si>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</si>
  <si>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</si>
  <si>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</si>
  <si>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</si>
  <si>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</si>
  <si>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</si>
  <si>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</si>
  <si>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</si>
  <si>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</si>
  <si>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</si>
  <si>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</si>
  <si>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</si>
  <si>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</si>
  <si>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</si>
  <si>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</si>
  <si>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</si>
  <si>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</si>
  <si>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</si>
  <si>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</si>
  <si>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</si>
  <si>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</si>
  <si>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</si>
  <si>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</si>
  <si>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</si>
  <si>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</si>
  <si>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</si>
  <si>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</si>
  <si>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</si>
  <si>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</si>
  <si>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</si>
  <si>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</si>
  <si>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</si>
  <si>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</si>
  <si>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</si>
  <si>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</si>
  <si>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</si>
  <si>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</si>
  <si>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</si>
  <si>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</si>
  <si>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</si>
  <si>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</si>
  <si>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</si>
  <si>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</si>
  <si>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</si>
  <si>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</si>
  <si>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</si>
  <si>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</si>
  <si>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</si>
  <si>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</si>
  <si>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</si>
  <si>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</si>
  <si>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</si>
  <si>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</si>
  <si>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</si>
  <si>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</si>
  <si>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</si>
  <si>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</si>
  <si>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</si>
  <si>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</si>
  <si>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</si>
  <si>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</si>
  <si>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</si>
  <si>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</si>
  <si>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</si>
  <si>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</si>
  <si>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</si>
  <si>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</si>
  <si>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</si>
  <si>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</si>
  <si>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</si>
  <si>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</si>
  <si>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</si>
  <si>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</si>
  <si>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</si>
  <si>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</si>
  <si>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</si>
  <si>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</si>
  <si>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</si>
  <si>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</si>
  <si>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</si>
  <si>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</si>
  <si>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</si>
  <si>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</si>
  <si>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</si>
  <si>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</si>
  <si>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</si>
  <si>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</si>
  <si>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</si>
  <si>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</si>
  <si>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</si>
  <si>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</si>
  <si>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</si>
  <si>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</si>
  <si>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</si>
  <si>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</si>
  <si>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</si>
  <si>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</si>
  <si>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</si>
  <si>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</si>
  <si>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</si>
  <si>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</si>
  <si>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</si>
  <si>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</si>
  <si>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</si>
  <si>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</si>
  <si>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</si>
  <si>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</si>
  <si>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</si>
  <si>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</si>
  <si>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</si>
  <si>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</si>
  <si>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</si>
  <si>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</si>
  <si>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</si>
  <si>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</si>
  <si>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</si>
  <si>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</si>
  <si>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</si>
  <si>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</si>
  <si>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</si>
  <si>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</si>
  <si>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</si>
  <si>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</si>
  <si>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</si>
  <si>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</si>
  <si>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</si>
  <si>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</si>
  <si>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</si>
  <si>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</si>
  <si>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</si>
  <si>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</si>
  <si>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</si>
  <si>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</si>
  <si>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</si>
  <si>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</si>
  <si>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</si>
  <si>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</si>
  <si>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</si>
  <si>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</si>
  <si>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</si>
  <si>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</si>
  <si>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</si>
  <si>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</si>
  <si>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</si>
  <si>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</si>
  <si>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</si>
  <si>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</si>
  <si>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</si>
  <si>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</si>
  <si>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</si>
  <si>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</si>
  <si>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</si>
  <si>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</si>
  <si>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</si>
  <si>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</si>
  <si>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</si>
  <si>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</si>
  <si>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</si>
  <si>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</si>
  <si>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</si>
  <si>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</si>
  <si>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</si>
  <si>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</si>
  <si>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</si>
  <si>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</si>
  <si>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</si>
  <si>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</si>
  <si>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</si>
  <si>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</si>
  <si>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</si>
  <si>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</si>
  <si>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</si>
  <si>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</si>
  <si>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</si>
  <si>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</si>
  <si>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</si>
  <si>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</si>
  <si>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</si>
  <si>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</si>
  <si>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</si>
  <si>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</si>
  <si>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</si>
  <si>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</si>
  <si>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</si>
  <si>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</si>
  <si>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</si>
  <si>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</si>
  <si>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</si>
  <si>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</si>
  <si>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</si>
  <si>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</si>
  <si>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</si>
  <si>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</si>
  <si>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</si>
  <si>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</si>
  <si>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</si>
  <si>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</si>
  <si>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</si>
  <si>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</si>
  <si>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</si>
  <si>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</si>
  <si>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</si>
  <si>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</si>
  <si>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</si>
  <si>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</si>
  <si>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</si>
  <si>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</si>
  <si>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</si>
  <si>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</si>
  <si>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</si>
  <si>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</si>
  <si>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</si>
  <si>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</si>
  <si>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</si>
  <si>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</si>
  <si>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</si>
  <si>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</si>
  <si>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</si>
  <si>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</si>
  <si>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</si>
  <si>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</si>
  <si>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</si>
  <si>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</si>
  <si>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</si>
  <si>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</si>
  <si>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</si>
  <si>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</si>
  <si>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</si>
  <si>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</si>
  <si>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</si>
  <si>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</si>
  <si>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</si>
  <si>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</si>
  <si>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</si>
  <si>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</si>
  <si>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</si>
  <si>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</si>
  <si>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</si>
  <si>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</si>
  <si>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</si>
  <si>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</si>
  <si>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</si>
  <si>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</si>
  <si>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</si>
  <si>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</si>
  <si>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</si>
  <si>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</si>
  <si>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</si>
  <si>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</si>
  <si>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</si>
  <si>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</si>
  <si>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</si>
  <si>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</si>
  <si>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</si>
  <si>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</si>
  <si>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</si>
  <si>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</si>
  <si>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</si>
  <si>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</si>
  <si>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</si>
  <si>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</si>
  <si>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</si>
  <si>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</si>
  <si>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</si>
  <si>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</si>
  <si>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</si>
  <si>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</si>
  <si>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</si>
  <si>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</si>
  <si>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</si>
  <si>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</si>
  <si>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</si>
  <si>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</si>
  <si>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</si>
  <si>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</si>
  <si>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</si>
  <si>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</si>
  <si>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</si>
  <si>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</si>
  <si>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</si>
  <si>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</si>
  <si>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</si>
  <si>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</si>
  <si>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</si>
  <si>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</si>
  <si>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</si>
  <si>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</si>
  <si>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</si>
  <si>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</si>
  <si>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</si>
  <si>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</si>
  <si>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</si>
  <si>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</si>
  <si>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</si>
  <si>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</si>
  <si>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</si>
  <si>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</si>
  <si>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</si>
  <si>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</si>
  <si>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</si>
  <si>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</si>
  <si>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</si>
  <si>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</si>
  <si>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</si>
  <si>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</si>
  <si>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</si>
  <si>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</si>
  <si>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</si>
  <si>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</si>
  <si>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</si>
  <si>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</si>
  <si>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</si>
  <si>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</si>
  <si>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</si>
  <si>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</si>
  <si>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</si>
  <si>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</si>
  <si>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</si>
  <si>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</si>
  <si>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</si>
  <si>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</si>
  <si>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</si>
  <si>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</si>
  <si>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</si>
  <si>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</si>
  <si>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</si>
  <si>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</si>
  <si>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</si>
  <si>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</si>
  <si>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</si>
  <si>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</si>
  <si>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</si>
  <si>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</si>
  <si>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</si>
  <si>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</si>
  <si>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</si>
  <si>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</si>
  <si>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</si>
  <si>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</si>
  <si>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</si>
  <si>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</si>
  <si>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</si>
  <si>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</si>
  <si>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</si>
  <si>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</si>
  <si>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</si>
  <si>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</si>
  <si>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</si>
  <si>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</si>
  <si>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</si>
  <si>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</si>
  <si>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</si>
  <si>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</si>
  <si>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</si>
  <si>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</si>
  <si>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</si>
  <si>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</si>
  <si>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</si>
  <si>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</si>
  <si>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</si>
  <si>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</si>
  <si>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</si>
  <si>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</si>
  <si>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</si>
  <si>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</si>
  <si>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</si>
  <si>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</si>
  <si>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</si>
  <si>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</si>
  <si>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</si>
  <si>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</si>
  <si>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</si>
  <si>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</si>
  <si>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</si>
  <si>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</si>
  <si>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</si>
  <si>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</si>
  <si>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</si>
  <si>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</si>
  <si>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</si>
  <si>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</si>
  <si>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</si>
  <si>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</si>
  <si>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</si>
  <si>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</si>
  <si>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</si>
  <si>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</si>
  <si>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</si>
  <si>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</si>
  <si>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</si>
  <si>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</si>
  <si>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</si>
  <si>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</si>
  <si>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</si>
  <si>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</si>
  <si>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</si>
  <si>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</si>
  <si>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</si>
  <si>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</si>
  <si>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</si>
  <si>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</si>
  <si>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</si>
  <si>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</si>
  <si>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</si>
  <si>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</si>
  <si>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</si>
  <si>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</si>
  <si>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</si>
  <si>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</si>
  <si>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</si>
  <si>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</si>
  <si>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</si>
  <si>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</si>
  <si>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</si>
  <si>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</si>
  <si>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</si>
  <si>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</si>
  <si>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</si>
  <si>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</si>
  <si>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</si>
  <si>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</si>
  <si>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</si>
  <si>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</si>
  <si>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</si>
  <si>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</si>
  <si>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</si>
  <si>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</si>
  <si>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</si>
  <si>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</si>
  <si>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</si>
  <si>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</si>
  <si>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</si>
  <si>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</si>
  <si>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</si>
  <si>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</si>
  <si>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</si>
  <si>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</si>
  <si>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</si>
  <si>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</si>
  <si>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</si>
  <si>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</si>
  <si>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</si>
  <si>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</si>
  <si>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</si>
  <si>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</si>
  <si>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</si>
  <si>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</si>
  <si>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</si>
  <si>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</si>
  <si>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</si>
  <si>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</si>
  <si>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</si>
  <si>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</si>
  <si>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</si>
  <si>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</si>
  <si>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</si>
  <si>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</si>
  <si>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</si>
  <si>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</si>
  <si>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</si>
  <si>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</si>
  <si>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</si>
  <si>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</si>
  <si>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</si>
  <si>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</si>
  <si>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</si>
  <si>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</si>
  <si>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</si>
  <si>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</si>
  <si>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</si>
  <si>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</si>
  <si>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</si>
  <si>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</si>
  <si>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</si>
  <si>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</si>
  <si>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</si>
  <si>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</si>
  <si>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</si>
  <si>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</si>
  <si>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</si>
  <si>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</si>
  <si>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</si>
  <si>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</si>
  <si>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</si>
  <si>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</si>
  <si>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</si>
  <si>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</si>
  <si>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</si>
  <si>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</si>
  <si>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</si>
  <si>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</si>
  <si>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</si>
  <si>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</si>
  <si>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</si>
  <si>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</si>
  <si>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</si>
  <si>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</si>
  <si>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</si>
  <si>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</si>
  <si>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</si>
  <si>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</si>
  <si>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</si>
  <si>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</si>
  <si>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</si>
  <si>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</si>
  <si>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</si>
  <si>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</si>
  <si>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</si>
  <si>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</si>
  <si>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</si>
  <si>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</si>
  <si>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</si>
  <si>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</si>
  <si>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</si>
  <si>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</si>
  <si>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</si>
  <si>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</si>
  <si>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</si>
  <si>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</si>
  <si>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</si>
  <si>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</si>
  <si>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</si>
  <si>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</si>
  <si>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</si>
  <si>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</si>
  <si>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</si>
  <si>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</si>
  <si>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</si>
  <si>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</si>
  <si>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</si>
  <si>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</si>
  <si>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</si>
  <si>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</si>
  <si>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</si>
  <si>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</si>
  <si>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</si>
  <si>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</si>
  <si>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</si>
  <si>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</si>
  <si>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</si>
  <si>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</si>
  <si>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</si>
  <si>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</si>
  <si>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</si>
  <si>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</si>
  <si>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</si>
  <si>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</si>
  <si>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</si>
  <si>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</si>
  <si>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</si>
  <si>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</si>
  <si>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</si>
  <si>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</si>
  <si>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</si>
  <si>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</si>
  <si>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</si>
  <si>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</si>
  <si>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</si>
  <si>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</si>
  <si>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</si>
  <si>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</si>
  <si>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</si>
  <si>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</si>
  <si>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</si>
  <si>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</si>
  <si>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</si>
  <si>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</si>
  <si>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</si>
  <si>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</si>
  <si>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</si>
  <si>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</si>
  <si>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</si>
  <si>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</si>
  <si>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</si>
  <si>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</si>
  <si>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</si>
  <si>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</si>
  <si>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</si>
  <si>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</si>
  <si>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</si>
  <si>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</si>
  <si>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</si>
  <si>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</si>
  <si>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</si>
  <si>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</si>
  <si>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</si>
  <si>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</si>
  <si>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</si>
  <si>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</si>
  <si>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</si>
  <si>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</si>
  <si>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</si>
  <si>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</si>
  <si>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</si>
  <si>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</si>
  <si>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</si>
  <si>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</si>
  <si>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</si>
  <si>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</si>
  <si>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</si>
  <si>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</si>
  <si>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</si>
  <si>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</si>
  <si>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</si>
  <si>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</si>
  <si>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</si>
  <si>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</si>
  <si>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</si>
  <si>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</si>
  <si>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</si>
  <si>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</si>
  <si>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</si>
  <si>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</si>
  <si>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</si>
  <si>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</si>
  <si>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</si>
  <si>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</si>
  <si>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</si>
  <si>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</si>
  <si>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</si>
  <si>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</si>
  <si>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</si>
  <si>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</si>
  <si>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</si>
  <si>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</si>
  <si>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</si>
  <si>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</si>
  <si>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</si>
  <si>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</si>
  <si>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</si>
  <si>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</si>
  <si>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</si>
  <si>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</si>
  <si>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</si>
  <si>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</si>
  <si>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</si>
  <si>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</si>
  <si>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</si>
  <si>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</si>
  <si>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</si>
  <si>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</si>
  <si>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</si>
  <si>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</si>
  <si>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</si>
  <si>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</si>
  <si>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</si>
  <si>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</si>
  <si>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</si>
  <si>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</si>
  <si>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</si>
  <si>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</si>
  <si>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</si>
  <si>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</si>
  <si>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</si>
  <si>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</si>
  <si>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</si>
  <si>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</si>
  <si>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</si>
  <si>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</si>
  <si>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</si>
  <si>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</si>
  <si>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</si>
  <si>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</si>
  <si>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</si>
  <si>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</si>
  <si>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</si>
  <si>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</si>
  <si>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</si>
  <si>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</si>
  <si>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</si>
  <si>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</si>
  <si>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</si>
  <si>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</si>
  <si>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</si>
  <si>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</si>
  <si>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</si>
  <si>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</si>
  <si>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</si>
  <si>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</si>
  <si>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</si>
  <si>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</si>
  <si>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</si>
  <si>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</si>
  <si>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</si>
  <si>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</si>
  <si>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</si>
  <si>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</si>
  <si>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</si>
  <si>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</si>
  <si>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</si>
  <si>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</si>
  <si>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</si>
  <si>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</si>
  <si>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</si>
  <si>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</si>
  <si>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</si>
  <si>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</si>
  <si>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</si>
  <si>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</si>
  <si>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</si>
  <si>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</si>
  <si>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</si>
  <si>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</si>
  <si>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</si>
  <si>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</si>
  <si>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</si>
  <si>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</si>
  <si>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</si>
  <si>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</si>
  <si>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</si>
  <si>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</si>
  <si>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</si>
  <si>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</si>
  <si>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</si>
  <si>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</si>
  <si>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</si>
  <si>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</si>
  <si>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</si>
  <si>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</si>
  <si>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</si>
  <si>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</si>
  <si>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</si>
  <si>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</si>
  <si>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</si>
  <si>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</si>
  <si>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</si>
  <si>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</si>
  <si>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</si>
  <si>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</si>
  <si>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</si>
  <si>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</si>
  <si>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</si>
  <si>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</si>
  <si>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</si>
  <si>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</si>
  <si>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</si>
  <si>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</si>
  <si>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</si>
  <si>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</si>
  <si>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</si>
  <si>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</si>
  <si>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</si>
  <si>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</si>
  <si>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</si>
  <si>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</si>
  <si>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</si>
  <si>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</si>
  <si>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</si>
  <si>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</si>
  <si>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</si>
  <si>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</si>
  <si>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</si>
  <si>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</si>
  <si>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</si>
  <si>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</si>
  <si>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</si>
  <si>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</si>
  <si>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</si>
  <si>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</si>
  <si>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</si>
  <si>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</si>
  <si>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</si>
  <si>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</si>
  <si>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</si>
  <si>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</si>
  <si>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</si>
  <si>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</si>
  <si>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</si>
  <si>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</si>
  <si>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</si>
  <si>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</si>
  <si>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</si>
  <si>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</si>
  <si>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</si>
  <si>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</si>
  <si>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</si>
  <si>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</si>
  <si>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</si>
  <si>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</si>
  <si>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</si>
  <si>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</si>
  <si>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</si>
  <si>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</si>
  <si>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</si>
  <si>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</si>
  <si>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</si>
  <si>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</si>
  <si>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</si>
  <si>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</si>
  <si>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</si>
  <si>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</si>
  <si>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</si>
  <si>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</si>
  <si>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</si>
  <si>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</si>
  <si>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</si>
  <si>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</si>
  <si>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</si>
  <si>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</si>
  <si>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</si>
  <si>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</si>
  <si>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</si>
  <si>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</si>
  <si>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</si>
  <si>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</si>
  <si>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</si>
  <si>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</si>
  <si>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</si>
  <si>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</si>
  <si>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</si>
  <si>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</si>
  <si>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</si>
  <si>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</si>
  <si>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</si>
  <si>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</si>
  <si>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</si>
  <si>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</si>
  <si>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</si>
  <si>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</si>
  <si>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</si>
  <si>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</si>
  <si>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</si>
  <si>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</si>
  <si>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</si>
  <si>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</si>
  <si>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</si>
  <si>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</si>
  <si>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</si>
  <si>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</si>
  <si>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</si>
  <si>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</si>
  <si>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</si>
  <si>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</si>
  <si>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</si>
  <si>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</si>
  <si>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</si>
  <si>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</si>
  <si>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</si>
  <si>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</si>
  <si>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</si>
  <si>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</si>
  <si>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</si>
  <si>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</si>
  <si>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</si>
  <si>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</si>
  <si>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</si>
  <si>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</si>
  <si>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</si>
  <si>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</si>
  <si>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</si>
  <si>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</si>
  <si>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</si>
  <si>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</si>
  <si>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</si>
  <si>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</si>
  <si>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</si>
  <si>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</si>
  <si>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</si>
  <si>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</si>
  <si>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</si>
  <si>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</si>
  <si>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</si>
  <si>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</si>
  <si>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</si>
  <si>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</si>
  <si>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</si>
  <si>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</si>
  <si>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</si>
  <si>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</si>
  <si>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</si>
  <si>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</si>
  <si>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</si>
  <si>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</si>
  <si>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</si>
  <si>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</si>
  <si>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</si>
  <si>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</si>
  <si>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</si>
  <si>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</si>
  <si>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</si>
  <si>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</si>
  <si>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</si>
  <si>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</si>
  <si>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</si>
  <si>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</si>
  <si>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</si>
  <si>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</si>
  <si>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</si>
  <si>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</si>
  <si>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</si>
  <si>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</si>
  <si>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</si>
  <si>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</si>
  <si>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</si>
  <si>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</si>
  <si>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</si>
  <si>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</si>
  <si>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</si>
  <si>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</si>
  <si>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</si>
  <si>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</si>
  <si>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</si>
  <si>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</si>
  <si>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</si>
  <si>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</si>
  <si>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</si>
  <si>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</si>
  <si>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</si>
  <si>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</si>
  <si>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</si>
  <si>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</si>
  <si>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</si>
  <si>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</si>
  <si>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</si>
  <si>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</si>
  <si>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</si>
  <si>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</si>
  <si>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</si>
  <si>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</si>
  <si>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</si>
  <si>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</si>
  <si>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</si>
  <si>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</si>
  <si>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</si>
  <si>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</si>
  <si>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</si>
  <si>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</si>
  <si>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</si>
  <si>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</si>
  <si>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</si>
  <si>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</si>
  <si>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</si>
  <si>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</si>
  <si>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</si>
  <si>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</si>
  <si>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</si>
  <si>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</si>
  <si>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</si>
  <si>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</si>
  <si>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</si>
  <si>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</si>
  <si>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</si>
  <si>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</si>
  <si>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</si>
  <si>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</si>
  <si>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</si>
  <si>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</si>
  <si>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</si>
  <si>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</si>
  <si>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</si>
  <si>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</si>
  <si>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</si>
  <si>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</si>
  <si>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</si>
  <si>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</si>
  <si>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</si>
  <si>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</si>
  <si>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</si>
  <si>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</si>
  <si>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</si>
  <si>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</si>
  <si>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</si>
  <si>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</si>
  <si>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</si>
  <si>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</si>
  <si>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</si>
  <si>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</si>
  <si>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</si>
  <si>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</si>
  <si>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</si>
  <si>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</si>
  <si>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</si>
  <si>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</si>
  <si>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</si>
  <si>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</si>
  <si>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</si>
  <si>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</si>
  <si>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</si>
  <si>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</si>
  <si>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</si>
  <si>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</si>
  <si>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</si>
  <si>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</si>
  <si>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</si>
  <si>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</si>
  <si>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</si>
  <si>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</si>
  <si>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</si>
  <si>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</si>
  <si>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</si>
  <si>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</si>
  <si>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</si>
  <si>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</si>
  <si>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</si>
  <si>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</si>
  <si>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</si>
  <si>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</si>
  <si>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</si>
  <si>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</si>
  <si>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</si>
  <si>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</si>
  <si>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</si>
  <si>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</si>
  <si>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</si>
  <si>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</si>
  <si>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</si>
  <si>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</si>
  <si>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</si>
  <si>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</si>
  <si>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</si>
  <si>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</si>
  <si>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</si>
  <si>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</si>
  <si>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</si>
  <si>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</si>
  <si>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</si>
  <si>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</si>
  <si>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</si>
  <si>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</si>
  <si>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</si>
  <si>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</si>
  <si>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</si>
  <si>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</si>
  <si>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</si>
  <si>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</si>
  <si>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</si>
  <si>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</si>
  <si>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</si>
  <si>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</si>
  <si>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</si>
  <si>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</si>
  <si>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</si>
  <si>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</si>
  <si>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</si>
  <si>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</si>
  <si>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</si>
  <si>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</si>
  <si>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</si>
  <si>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</si>
  <si>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</si>
  <si>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</si>
  <si>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</si>
  <si>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</si>
  <si>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</si>
  <si>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</si>
  <si>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</si>
  <si>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</si>
  <si>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</si>
  <si>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</si>
  <si>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</si>
  <si>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</si>
  <si>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</si>
  <si>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</si>
  <si>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</si>
  <si>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</si>
  <si>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</si>
  <si>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</si>
  <si>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</si>
  <si>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</si>
  <si>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</si>
  <si>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</si>
  <si>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</si>
  <si>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</si>
  <si>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</si>
  <si>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</si>
  <si>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</si>
  <si>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</si>
  <si>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</si>
  <si>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</si>
  <si>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</si>
  <si>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</si>
  <si>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</si>
  <si>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</si>
  <si>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</si>
  <si>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</si>
  <si>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</si>
  <si>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</si>
  <si>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</si>
  <si>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</si>
  <si>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</si>
  <si>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</si>
  <si>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</si>
  <si>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</si>
  <si>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</si>
  <si>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</si>
  <si>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</si>
  <si>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</si>
  <si>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</si>
  <si>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</si>
  <si>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</si>
  <si>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</si>
  <si>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</si>
  <si>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</si>
  <si>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</si>
  <si>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</si>
  <si>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</si>
  <si>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</si>
  <si>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</si>
  <si>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</si>
  <si>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</si>
  <si>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</si>
  <si>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</si>
  <si>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</si>
  <si>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</si>
  <si>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</si>
  <si>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</si>
  <si>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</si>
  <si>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</si>
  <si>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</si>
  <si>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</si>
  <si>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</si>
  <si>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</si>
  <si>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</si>
  <si>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</si>
  <si>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</si>
  <si>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</si>
  <si>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</si>
  <si>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</si>
  <si>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</si>
  <si>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</si>
  <si>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</si>
  <si>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</si>
  <si>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</si>
  <si>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</si>
  <si>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</si>
  <si>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</si>
  <si>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</si>
  <si>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</si>
  <si>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</si>
  <si>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</si>
  <si>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</si>
  <si>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</si>
  <si>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</si>
  <si>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</si>
  <si>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</si>
  <si>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</si>
  <si>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</si>
  <si>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</si>
  <si>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</si>
  <si>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</si>
  <si>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</si>
  <si>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</si>
  <si>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</si>
  <si>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</si>
  <si>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</si>
  <si>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</si>
  <si>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</si>
  <si>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</si>
  <si>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</si>
  <si>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</si>
  <si>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</si>
  <si>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</si>
  <si>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</si>
  <si>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</si>
  <si>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</si>
  <si>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</si>
  <si>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</si>
  <si>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</si>
  <si>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</si>
  <si>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</si>
  <si>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</si>
  <si>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</si>
  <si>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</si>
  <si>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</si>
  <si>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</si>
  <si>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</si>
  <si>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</si>
  <si>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</si>
  <si>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</si>
  <si>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</si>
  <si>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</si>
  <si>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</si>
  <si>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</si>
  <si>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</si>
  <si>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</si>
  <si>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</si>
  <si>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</si>
  <si>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</si>
  <si>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</si>
  <si>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</si>
  <si>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</si>
  <si>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</si>
  <si>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</si>
  <si>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</si>
  <si>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</si>
  <si>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</si>
  <si>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</si>
  <si>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</si>
  <si>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</si>
  <si>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</si>
  <si>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</si>
  <si>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</si>
  <si>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</si>
  <si>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</si>
  <si>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</si>
  <si>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</si>
  <si>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</si>
  <si>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</si>
  <si>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</si>
  <si>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</si>
  <si>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</si>
  <si>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</si>
  <si>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</si>
  <si>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</si>
  <si>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</si>
  <si>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</si>
  <si>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</si>
  <si>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</si>
  <si>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</si>
  <si>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</si>
  <si>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</si>
  <si>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</si>
  <si>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</si>
  <si>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</si>
  <si>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</si>
  <si>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</si>
  <si>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</si>
  <si>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</si>
  <si>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</si>
  <si>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</si>
  <si>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</si>
  <si>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</si>
  <si>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</si>
  <si>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</si>
  <si>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</si>
  <si>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</si>
  <si>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</si>
  <si>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</si>
  <si>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</si>
  <si>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</si>
  <si>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</si>
  <si>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</si>
  <si>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</si>
  <si>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</si>
  <si>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</si>
  <si>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</si>
  <si>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</si>
  <si>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</si>
  <si>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</si>
  <si>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</si>
  <si>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</si>
  <si>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</si>
  <si>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</si>
  <si>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</si>
  <si>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</si>
  <si>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</si>
  <si>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</si>
  <si>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</si>
  <si>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</si>
  <si>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</si>
  <si>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</si>
  <si>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</si>
  <si>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</si>
  <si>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</si>
  <si>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</si>
  <si>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</si>
  <si>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</si>
  <si>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</si>
  <si>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</si>
  <si>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</si>
  <si>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</si>
  <si>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</si>
  <si>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</si>
  <si>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</si>
  <si>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</si>
  <si>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</si>
  <si>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</si>
  <si>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</si>
  <si>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</si>
  <si>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</si>
  <si>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</si>
  <si>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</si>
  <si>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</si>
  <si>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</si>
  <si>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</si>
  <si>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</si>
  <si>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</si>
  <si>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</si>
  <si>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</si>
  <si>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</si>
  <si>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</si>
  <si>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</si>
  <si>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</si>
  <si>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</si>
  <si>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</si>
  <si>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</si>
  <si>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</si>
  <si>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</si>
  <si>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</si>
  <si>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</si>
  <si>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</si>
  <si>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</si>
  <si>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</si>
  <si>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</si>
  <si>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</si>
  <si>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</si>
  <si>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</si>
  <si>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</si>
  <si>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</si>
  <si>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</si>
  <si>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</si>
  <si>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</si>
  <si>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</si>
  <si>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</si>
  <si>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</si>
  <si>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</si>
  <si>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</si>
  <si>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</si>
  <si>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</si>
  <si>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</si>
  <si>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</si>
  <si>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</si>
  <si>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</si>
  <si>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</si>
  <si>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</si>
  <si>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</si>
  <si>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</si>
  <si>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</si>
  <si>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</si>
  <si>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</si>
  <si>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</si>
  <si>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</si>
  <si>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</si>
  <si>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</si>
  <si>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</si>
  <si>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</si>
  <si>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</si>
  <si>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</si>
  <si>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</si>
  <si>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</si>
  <si>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</si>
  <si>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</si>
  <si>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</si>
  <si>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</si>
  <si>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</si>
  <si>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</si>
  <si>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</si>
  <si>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</si>
  <si>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</si>
  <si>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</si>
  <si>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</si>
  <si>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</si>
  <si>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</si>
  <si>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</si>
  <si>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</si>
  <si>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</si>
  <si>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</si>
  <si>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</si>
  <si>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</si>
  <si>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</si>
  <si>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</si>
  <si>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</si>
  <si>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</si>
  <si>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</si>
  <si>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</si>
  <si>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</si>
  <si>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</si>
  <si>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</si>
  <si>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</si>
  <si>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</si>
  <si>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</si>
  <si>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</si>
  <si>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</si>
  <si>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</si>
  <si>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</si>
  <si>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</si>
  <si>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</si>
  <si>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</si>
  <si>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</si>
  <si>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</si>
  <si>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</si>
  <si>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</si>
  <si>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</si>
  <si>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</si>
  <si>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</si>
  <si>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</si>
  <si>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</si>
  <si>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</si>
  <si>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</si>
  <si>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</si>
  <si>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</si>
  <si>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</si>
  <si>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</si>
  <si>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</si>
  <si>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</si>
  <si>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</si>
  <si>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</si>
  <si>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</si>
  <si>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</si>
  <si>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</si>
  <si>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</si>
  <si>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</si>
  <si>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</si>
  <si>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</si>
  <si>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</si>
  <si>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</si>
  <si>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</si>
  <si>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</si>
  <si>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</si>
  <si>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</si>
  <si>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</si>
  <si>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</si>
  <si>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</si>
  <si>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</si>
  <si>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</si>
  <si>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</si>
  <si>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</si>
  <si>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</si>
  <si>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</si>
  <si>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</si>
  <si>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</si>
  <si>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</si>
  <si>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</si>
  <si>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</si>
  <si>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</si>
  <si>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</si>
  <si>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</si>
  <si>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</si>
  <si>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</si>
  <si>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</si>
  <si>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</si>
  <si>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</si>
  <si>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</si>
  <si>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</si>
  <si>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</si>
  <si>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</si>
  <si>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</si>
  <si>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</si>
  <si>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</si>
  <si>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</si>
  <si>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</si>
  <si>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</si>
  <si>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</si>
  <si>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</si>
  <si>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</si>
  <si>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</si>
  <si>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</si>
  <si>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</si>
  <si>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</si>
  <si>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</si>
  <si>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</si>
  <si>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</si>
  <si>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</si>
  <si>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</si>
  <si>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</si>
  <si>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</si>
  <si>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</si>
  <si>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</si>
  <si>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</si>
  <si>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</si>
  <si>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</si>
  <si>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</si>
  <si>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</si>
  <si>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</si>
  <si>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</si>
  <si>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</si>
  <si>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</si>
  <si>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</si>
  <si>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</si>
  <si>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</si>
  <si>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</si>
  <si>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</si>
  <si>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</si>
  <si>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</si>
  <si>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</si>
  <si>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</si>
  <si>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</si>
  <si>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</si>
  <si>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</si>
  <si>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</si>
  <si>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</si>
  <si>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</si>
  <si>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</si>
  <si>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</si>
  <si>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</si>
  <si>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</si>
  <si>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</si>
  <si>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</si>
  <si>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</si>
  <si>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</si>
  <si>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</si>
  <si>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</si>
  <si>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</si>
  <si>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</si>
  <si>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</si>
  <si>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</si>
  <si>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</si>
  <si>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</si>
  <si>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</si>
  <si>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</si>
  <si>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</si>
  <si>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</si>
  <si>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</si>
  <si>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</si>
  <si>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</si>
  <si>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</si>
  <si>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</si>
  <si>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</si>
  <si>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</si>
  <si>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</si>
  <si>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</si>
  <si>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</si>
  <si>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</si>
  <si>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</si>
  <si>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</si>
  <si>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</si>
  <si>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</si>
  <si>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</si>
  <si>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</si>
  <si>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</si>
  <si>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</si>
  <si>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</si>
  <si>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</si>
  <si>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</si>
  <si>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</si>
  <si>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</si>
  <si>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</si>
  <si>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</si>
  <si>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</si>
  <si>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</si>
  <si>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</si>
  <si>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</si>
  <si>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</si>
  <si>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</si>
  <si>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</si>
  <si>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</si>
  <si>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</si>
  <si>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</si>
  <si>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</si>
  <si>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</si>
  <si>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</si>
  <si>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</si>
  <si>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</si>
  <si>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</si>
  <si>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</si>
  <si>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</si>
  <si>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</si>
  <si>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</si>
  <si>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</si>
  <si>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</si>
  <si>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</si>
  <si>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</si>
  <si>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</si>
  <si>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</si>
  <si>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</si>
  <si>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</si>
  <si>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</si>
  <si>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</si>
  <si>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</si>
  <si>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</si>
  <si>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</si>
  <si>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</si>
  <si>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</si>
  <si>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</si>
  <si>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</si>
  <si>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</si>
  <si>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</si>
  <si>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</si>
  <si>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</si>
  <si>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</si>
  <si>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</si>
  <si>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</si>
  <si>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</si>
  <si>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</si>
  <si>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</si>
  <si>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</si>
  <si>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</si>
  <si>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</si>
  <si>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</si>
  <si>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</si>
  <si>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</si>
  <si>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</si>
  <si>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</si>
  <si>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</si>
  <si>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</si>
  <si>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</si>
  <si>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</si>
  <si>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</si>
  <si>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</si>
  <si>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</si>
  <si>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</si>
  <si>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</si>
  <si>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</si>
  <si>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</si>
  <si>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</si>
  <si>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</si>
  <si>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</si>
  <si>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</si>
  <si>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</si>
  <si>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</si>
  <si>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</si>
  <si>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</si>
  <si>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</si>
  <si>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</si>
  <si>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</si>
  <si>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</si>
  <si>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</si>
  <si>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</si>
  <si>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</si>
  <si>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</si>
  <si>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</si>
  <si>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</si>
  <si>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</si>
  <si>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</si>
  <si>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</si>
  <si>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</si>
  <si>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</si>
  <si>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</si>
  <si>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</si>
  <si>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</si>
  <si>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</si>
  <si>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</si>
  <si>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</si>
  <si>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</si>
  <si>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</si>
  <si>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</si>
  <si>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</si>
  <si>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</si>
  <si>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</si>
  <si>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</si>
  <si>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</si>
  <si>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</si>
  <si>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</si>
  <si>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</si>
  <si>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</si>
  <si>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</si>
  <si>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</si>
  <si>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</si>
  <si>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</si>
  <si>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</si>
  <si>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</si>
  <si>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</si>
  <si>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</si>
  <si>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</si>
  <si>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</si>
  <si>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</si>
  <si>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</si>
  <si>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</si>
  <si>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</si>
  <si>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</si>
  <si>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</si>
  <si>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</si>
  <si>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</si>
  <si>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</si>
  <si>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</si>
  <si>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</si>
  <si>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</si>
  <si>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</si>
  <si>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</si>
  <si>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</si>
  <si>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</si>
  <si>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</si>
  <si>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</si>
  <si>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</si>
  <si>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</si>
  <si>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</si>
  <si>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</si>
  <si>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</si>
  <si>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</si>
  <si>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</si>
  <si>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</si>
  <si>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</si>
  <si>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</si>
  <si>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</si>
  <si>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</si>
  <si>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</si>
  <si>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</si>
  <si>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</si>
  <si>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</si>
  <si>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</si>
  <si>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</si>
  <si>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</si>
  <si>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</si>
  <si>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</si>
  <si>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</si>
  <si>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</si>
  <si>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</si>
  <si>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</si>
  <si>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</si>
  <si>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</si>
  <si>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</si>
  <si>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</si>
  <si>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</si>
  <si>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</si>
  <si>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</si>
  <si>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</si>
  <si>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</si>
  <si>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</si>
  <si>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</si>
  <si>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</si>
  <si>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</si>
  <si>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</si>
  <si>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</si>
  <si>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</si>
  <si>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</si>
  <si>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</si>
  <si>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</si>
  <si>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</si>
  <si>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</si>
  <si>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</si>
  <si>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</si>
  <si>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</si>
  <si>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</si>
  <si>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</si>
  <si>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</si>
  <si>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</si>
  <si>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</si>
  <si>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</si>
  <si>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</si>
  <si>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</si>
  <si>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</si>
  <si>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</si>
  <si>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</si>
  <si>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</si>
  <si>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</si>
  <si>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</si>
  <si>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</si>
  <si>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</si>
  <si>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</si>
  <si>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</si>
  <si>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</si>
  <si>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</si>
  <si>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</si>
  <si>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</si>
  <si>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</si>
  <si>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</si>
  <si>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</si>
  <si>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</si>
  <si>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</si>
  <si>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</si>
  <si>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</si>
  <si>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</si>
  <si>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</si>
  <si>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</si>
  <si>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</si>
  <si>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</si>
  <si>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</si>
  <si>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</si>
  <si>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</si>
  <si>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</si>
  <si>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</si>
  <si>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</si>
  <si>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</si>
  <si>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</si>
  <si>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</si>
  <si>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</si>
  <si>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</si>
  <si>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</si>
  <si>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</si>
  <si>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</si>
  <si>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</si>
  <si>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</si>
  <si>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</si>
  <si>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</si>
  <si>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</si>
  <si>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</si>
  <si>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</si>
  <si>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</si>
  <si>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</si>
  <si>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</si>
  <si>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</si>
  <si>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</si>
  <si>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</si>
  <si>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</si>
  <si>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</si>
  <si>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</si>
  <si>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</si>
  <si>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</si>
  <si>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</si>
  <si>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</si>
  <si>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</si>
  <si>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</si>
  <si>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</si>
  <si>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</si>
  <si>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</si>
  <si>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</si>
  <si>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</si>
  <si>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</si>
  <si>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</si>
  <si>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</si>
  <si>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</si>
  <si>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</si>
  <si>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</si>
  <si>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</si>
  <si>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</si>
  <si>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</si>
  <si>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</si>
  <si>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</si>
  <si>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</si>
  <si>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</si>
  <si>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</si>
  <si>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</si>
  <si>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</si>
  <si>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</si>
  <si>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</si>
  <si>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</si>
  <si>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</si>
  <si>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</si>
  <si>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</si>
  <si>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</si>
  <si>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</si>
  <si>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</si>
  <si>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</si>
  <si>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</si>
  <si>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</si>
  <si>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</si>
  <si>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</si>
  <si>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</si>
  <si>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</si>
  <si>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</si>
  <si>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</si>
  <si>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</si>
  <si>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</si>
  <si>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</si>
  <si>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</si>
  <si>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</si>
  <si>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</si>
  <si>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</si>
  <si>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</si>
  <si>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</si>
  <si>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</si>
  <si>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</si>
  <si>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</si>
  <si>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</si>
  <si>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</si>
  <si>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</si>
  <si>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</si>
  <si>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</si>
  <si>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</si>
  <si>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</si>
  <si>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</si>
  <si>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</si>
  <si>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</si>
  <si>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</si>
  <si>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</si>
  <si>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</si>
  <si>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</si>
  <si>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</si>
  <si>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</si>
  <si>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</si>
  <si>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</si>
  <si>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</si>
  <si>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</si>
  <si>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</si>
  <si>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</si>
  <si>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</si>
  <si>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</si>
  <si>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</si>
  <si>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</si>
  <si>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</si>
  <si>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</si>
  <si>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</si>
  <si>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</si>
  <si>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</si>
  <si>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</si>
  <si>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</si>
  <si>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</si>
  <si>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</si>
  <si>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</si>
  <si>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</si>
  <si>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</si>
  <si>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</si>
  <si>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</si>
  <si>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</si>
  <si>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</si>
  <si>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</si>
  <si>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</si>
  <si>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</si>
  <si>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</si>
  <si>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</si>
  <si>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</si>
  <si>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</si>
  <si>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</si>
  <si>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</si>
  <si>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</si>
  <si>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</si>
  <si>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</si>
  <si>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</si>
  <si>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</si>
  <si>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</si>
  <si>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</si>
  <si>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</si>
  <si>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</si>
  <si>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</si>
  <si>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</si>
  <si>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</si>
  <si>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</si>
  <si>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</si>
  <si>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</si>
  <si>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</si>
  <si>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</si>
  <si>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</si>
  <si>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</si>
  <si>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</si>
  <si>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</si>
  <si>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</si>
  <si>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</si>
  <si>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</si>
  <si>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</si>
  <si>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</si>
  <si>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</si>
  <si>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</si>
  <si>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</si>
  <si>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</si>
  <si>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</si>
  <si>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</si>
  <si>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</si>
  <si>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</si>
  <si>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</si>
  <si>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</si>
  <si>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</si>
  <si>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</si>
  <si>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</si>
  <si>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</si>
  <si>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</si>
  <si>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</si>
  <si>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</si>
  <si>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</si>
  <si>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</si>
  <si>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</si>
  <si>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</si>
  <si>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</si>
  <si>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</si>
  <si>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</si>
  <si>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</si>
  <si>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</si>
  <si>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</si>
  <si>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</si>
  <si>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</si>
  <si>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</si>
  <si>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</si>
  <si>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</si>
  <si>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</si>
  <si>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</si>
  <si>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</si>
  <si>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</si>
  <si>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</si>
  <si>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</si>
  <si>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</si>
  <si>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</si>
  <si>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</si>
  <si>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</si>
  <si>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</si>
  <si>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</si>
  <si>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</si>
  <si>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</si>
  <si>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</si>
  <si>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</si>
  <si>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</si>
  <si>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</si>
  <si>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</si>
  <si>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</si>
  <si>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</si>
  <si>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</si>
  <si>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</si>
  <si>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</si>
  <si>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</si>
  <si>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</si>
  <si>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</si>
  <si>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</si>
  <si>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</si>
  <si>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</si>
  <si>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</si>
  <si>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</si>
  <si>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</si>
  <si>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</si>
  <si>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</si>
  <si>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</si>
  <si>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</si>
  <si>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</si>
  <si>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</si>
  <si>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</si>
  <si>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</si>
  <si>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</si>
  <si>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</si>
  <si>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</si>
  <si>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</si>
  <si>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</si>
  <si>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</si>
  <si>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</si>
  <si>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</si>
  <si>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</si>
  <si>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</si>
  <si>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</si>
  <si>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</si>
  <si>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</si>
  <si>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</si>
  <si>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</si>
  <si>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</si>
  <si>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</si>
  <si>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</si>
  <si>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</si>
  <si>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</si>
  <si>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</si>
  <si>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</si>
  <si>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</si>
  <si>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</si>
  <si>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</si>
  <si>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</si>
  <si>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</si>
  <si>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</si>
  <si>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</si>
  <si>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</si>
  <si>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</si>
  <si>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</si>
  <si>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</si>
  <si>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</si>
  <si>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</si>
  <si>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</si>
  <si>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</si>
  <si>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</si>
  <si>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</si>
  <si>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</si>
  <si>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</si>
  <si>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</si>
  <si>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</si>
  <si>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</si>
  <si>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</si>
  <si>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</si>
  <si>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</si>
  <si>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</si>
  <si>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</si>
  <si>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</si>
  <si>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</si>
  <si>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</si>
  <si>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</si>
  <si>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</si>
  <si>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</si>
  <si>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</si>
  <si>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</si>
  <si>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</si>
  <si>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</si>
  <si>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</si>
  <si>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</si>
  <si>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</si>
  <si>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</si>
  <si>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</si>
  <si>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</si>
  <si>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</si>
  <si>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</si>
  <si>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</si>
  <si>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</si>
  <si>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</si>
  <si>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</si>
  <si>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</si>
  <si>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</si>
  <si>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</si>
  <si>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</si>
  <si>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</si>
  <si>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</si>
  <si>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</si>
  <si>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</si>
  <si>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</si>
  <si>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</si>
  <si>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</si>
  <si>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</si>
  <si>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</si>
  <si>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</si>
  <si>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</si>
  <si>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</si>
  <si>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</si>
  <si>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</si>
  <si>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</si>
  <si>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</si>
  <si>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</si>
  <si>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</si>
  <si>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</si>
  <si>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</si>
  <si>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</si>
  <si>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</si>
  <si>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</si>
  <si>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</si>
  <si>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</si>
  <si>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</si>
  <si>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</si>
  <si>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</si>
  <si>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</si>
  <si>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</si>
  <si>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</si>
  <si>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</si>
  <si>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</si>
  <si>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</si>
  <si>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</si>
  <si>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</si>
  <si>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</si>
  <si>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</si>
  <si>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</si>
  <si>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</si>
  <si>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</si>
  <si>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</si>
  <si>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</si>
  <si>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</si>
  <si>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</si>
  <si>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</si>
  <si>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</si>
  <si>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</si>
  <si>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</si>
  <si>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</si>
  <si>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</si>
  <si>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</si>
  <si>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</si>
  <si>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</si>
  <si>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</si>
  <si>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</si>
  <si>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</si>
  <si>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</si>
  <si>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</si>
  <si>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</si>
  <si>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</si>
  <si>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</si>
  <si>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</si>
  <si>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</si>
  <si>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</si>
  <si>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</si>
  <si>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</si>
  <si>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</si>
  <si>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</si>
  <si>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</si>
  <si>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</si>
  <si>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</si>
  <si>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</si>
  <si>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</si>
  <si>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</si>
  <si>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</si>
  <si>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</si>
  <si>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</si>
  <si>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</si>
  <si>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</si>
  <si>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</si>
  <si>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</si>
  <si>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</si>
  <si>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</si>
  <si>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</si>
  <si>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</si>
  <si>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</si>
  <si>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</si>
  <si>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</si>
  <si>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</si>
  <si>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</si>
  <si>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</si>
  <si>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</si>
  <si>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</si>
  <si>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</si>
  <si>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</si>
  <si>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</si>
  <si>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</si>
  <si>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</si>
  <si>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</si>
  <si>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</si>
  <si>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</si>
  <si>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</si>
  <si>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</si>
  <si>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</si>
  <si>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</si>
  <si>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</si>
  <si>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</si>
  <si>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</si>
  <si>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</si>
  <si>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</si>
  <si>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</si>
  <si>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</si>
  <si>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</si>
  <si>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</si>
  <si>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</si>
  <si>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</si>
  <si>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</si>
  <si>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</si>
  <si>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</si>
  <si>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</si>
  <si>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</si>
  <si>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</si>
  <si>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</si>
  <si>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</si>
  <si>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</si>
  <si>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</si>
  <si>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</si>
  <si>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</si>
  <si>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</si>
  <si>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</si>
  <si>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</si>
  <si>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</si>
  <si>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</si>
  <si>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</si>
  <si>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</si>
  <si>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</si>
  <si>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</si>
  <si>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</si>
  <si>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</si>
  <si>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</si>
  <si>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</si>
  <si>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</si>
  <si>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</si>
  <si>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</si>
  <si>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</si>
  <si>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</si>
  <si>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</si>
  <si>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</si>
  <si>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</si>
  <si>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</si>
  <si>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</si>
  <si>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</si>
  <si>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</si>
  <si>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</si>
  <si>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</si>
  <si>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</si>
  <si>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</si>
  <si>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</si>
  <si>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</si>
  <si>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</si>
  <si>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</si>
  <si>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</si>
  <si>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</si>
  <si>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</si>
  <si>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</si>
  <si>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</si>
  <si>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</si>
  <si>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</si>
  <si>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</si>
  <si>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</si>
  <si>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</si>
  <si>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</si>
  <si>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</si>
  <si>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</si>
  <si>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</si>
  <si>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</si>
  <si>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</si>
  <si>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</si>
  <si>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</si>
  <si>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</si>
  <si>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</si>
  <si>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</si>
  <si>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</si>
  <si>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</si>
  <si>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</si>
  <si>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</si>
  <si>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</si>
  <si>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</si>
  <si>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</si>
  <si>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</si>
  <si>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</si>
  <si>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</si>
  <si>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</si>
  <si>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</si>
  <si>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</si>
  <si>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</si>
  <si>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</si>
  <si>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</si>
  <si>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</si>
  <si>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</si>
  <si>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</si>
  <si>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</si>
  <si>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</si>
  <si>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</si>
  <si>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</si>
  <si>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</si>
  <si>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</si>
  <si>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</si>
  <si>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</si>
  <si>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</si>
  <si>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</si>
  <si>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</si>
  <si>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</si>
  <si>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</si>
  <si>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</si>
  <si>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</si>
  <si>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</si>
  <si>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</si>
  <si>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</si>
  <si>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</si>
  <si>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</si>
  <si>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</si>
  <si>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</si>
  <si>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</si>
  <si>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</si>
  <si>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</si>
  <si>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</si>
  <si>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</si>
  <si>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</si>
  <si>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</si>
  <si>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</si>
  <si>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</si>
  <si>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</si>
  <si>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</si>
  <si>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</si>
  <si>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</si>
  <si>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</si>
  <si>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</si>
  <si>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</si>
  <si>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</si>
  <si>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</si>
  <si>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</si>
  <si>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</si>
  <si>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</si>
  <si>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</si>
  <si>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</si>
  <si>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</si>
  <si>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</si>
  <si>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</si>
  <si>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</si>
  <si>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</si>
  <si>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</si>
  <si>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</si>
  <si>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</si>
  <si>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</si>
  <si>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</si>
  <si>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</si>
  <si>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</si>
  <si>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</si>
  <si>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</si>
  <si>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</si>
  <si>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</si>
  <si>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</si>
  <si>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</si>
  <si>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</si>
  <si>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</si>
  <si>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</si>
  <si>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</si>
  <si>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</si>
  <si>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</si>
  <si>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</si>
  <si>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</si>
  <si>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</si>
  <si>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</si>
  <si>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</si>
  <si>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</si>
  <si>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</si>
  <si>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</si>
  <si>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</si>
  <si>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</si>
  <si>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</si>
  <si>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</si>
  <si>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</si>
  <si>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</si>
  <si>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</si>
  <si>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</si>
  <si>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</si>
  <si>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</si>
  <si>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</si>
  <si>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</si>
  <si>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</si>
  <si>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</si>
  <si>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</si>
  <si>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</si>
  <si>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</si>
  <si>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</si>
  <si>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</si>
  <si>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</si>
  <si>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</si>
  <si>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</si>
  <si>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</si>
  <si>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</si>
  <si>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</si>
  <si>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</si>
  <si>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</si>
  <si>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</si>
  <si>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</si>
  <si>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</si>
  <si>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</si>
  <si>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</si>
  <si>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</si>
  <si>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</si>
  <si>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</si>
  <si>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</si>
  <si>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</si>
  <si>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</si>
  <si>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</si>
  <si>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</si>
  <si>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</si>
  <si>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</si>
  <si>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</si>
  <si>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</si>
  <si>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</si>
  <si>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</si>
  <si>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</si>
  <si>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</si>
  <si>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</si>
  <si>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</si>
  <si>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</si>
  <si>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</si>
  <si>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</si>
  <si>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</si>
  <si>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</si>
  <si>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</si>
  <si>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</si>
  <si>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</si>
  <si>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</si>
  <si>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</si>
  <si>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</si>
  <si>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</si>
  <si>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</si>
  <si>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</si>
  <si>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</si>
  <si>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</si>
  <si>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</si>
  <si>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</si>
  <si>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</si>
  <si>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</si>
  <si>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</si>
  <si>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</si>
  <si>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</si>
  <si>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</si>
  <si>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</si>
  <si>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</si>
  <si>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</si>
  <si>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</si>
  <si>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</si>
  <si>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</si>
  <si>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</si>
  <si>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</si>
  <si>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</si>
  <si>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</si>
  <si>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</si>
  <si>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</si>
  <si>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</si>
  <si>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</si>
  <si>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</si>
  <si>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</si>
  <si>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</si>
  <si>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</si>
  <si>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</si>
  <si>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</si>
  <si>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</si>
  <si>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</si>
  <si>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</si>
  <si>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</si>
  <si>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</si>
  <si>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</si>
  <si>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</si>
  <si>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</si>
  <si>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</si>
  <si>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</si>
  <si>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</si>
  <si>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</si>
  <si>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</si>
  <si>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</si>
  <si>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</si>
  <si>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</si>
  <si>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</si>
  <si>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</si>
  <si>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</si>
  <si>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</si>
  <si>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</si>
  <si>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</si>
  <si>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</si>
  <si>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</si>
  <si>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</si>
  <si>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</si>
  <si>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</si>
  <si>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</si>
  <si>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</si>
  <si>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</si>
  <si>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</si>
  <si>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</si>
  <si>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</si>
  <si>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</si>
  <si>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</si>
  <si>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</si>
  <si>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</si>
  <si>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</si>
  <si>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</si>
  <si>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</si>
  <si>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</si>
  <si>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</si>
  <si>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</si>
  <si>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</si>
  <si>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</si>
  <si>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</si>
  <si>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</si>
  <si>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</si>
  <si>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</si>
  <si>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</si>
  <si>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</si>
  <si>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</si>
  <si>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</si>
  <si>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</si>
  <si>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</si>
  <si>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</si>
  <si>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</si>
  <si>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</si>
  <si>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</si>
  <si>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</si>
  <si>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</si>
  <si>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</si>
  <si>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</si>
  <si>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</si>
  <si>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</si>
  <si>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</si>
  <si>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</si>
  <si>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</si>
  <si>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</si>
  <si>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</si>
  <si>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</si>
  <si>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</si>
  <si>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</si>
  <si>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</si>
  <si>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</si>
  <si>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</si>
  <si>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</si>
  <si>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</si>
  <si>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</si>
  <si>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</si>
  <si>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</si>
  <si>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</si>
  <si>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</si>
  <si>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</si>
  <si>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</si>
  <si>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</si>
  <si>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</si>
  <si>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</si>
  <si>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</si>
  <si>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</si>
  <si>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</si>
  <si>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</si>
  <si>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</si>
  <si>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</si>
  <si>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</si>
  <si>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</si>
  <si>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</si>
  <si>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</si>
  <si>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</si>
  <si>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</si>
  <si>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</si>
  <si>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</si>
  <si>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</si>
  <si>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</si>
  <si>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</si>
  <si>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</si>
  <si>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</si>
  <si>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</si>
  <si>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</si>
  <si>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</si>
  <si>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</si>
  <si>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</si>
  <si>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</si>
  <si>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</si>
  <si>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</si>
  <si>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</si>
  <si>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</si>
  <si>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</si>
  <si>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</si>
  <si>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</si>
  <si>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</si>
  <si>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</si>
  <si>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</si>
  <si>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</si>
  <si>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</si>
  <si>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</si>
  <si>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</si>
  <si>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</si>
  <si>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</si>
  <si>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</si>
  <si>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</si>
  <si>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</si>
  <si>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</si>
  <si>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</si>
  <si>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</si>
  <si>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</si>
  <si>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</si>
  <si>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</si>
  <si>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</si>
  <si>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</si>
  <si>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</si>
  <si>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</si>
  <si>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</si>
  <si>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</si>
  <si>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</si>
  <si>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</si>
  <si>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</si>
  <si>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</si>
  <si>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</si>
  <si>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</si>
  <si>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</si>
  <si>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</si>
  <si>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</si>
  <si>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</si>
  <si>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</si>
  <si>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</si>
  <si>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</si>
  <si>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</si>
  <si>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</si>
  <si>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</si>
  <si>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</si>
  <si>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</si>
  <si>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</si>
  <si>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</si>
  <si>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</si>
  <si>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</si>
  <si>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</si>
  <si>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</si>
  <si>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</si>
  <si>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</si>
  <si>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</si>
  <si>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</si>
  <si>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</si>
  <si>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</si>
  <si>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</si>
  <si>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</si>
  <si>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</si>
  <si>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</si>
  <si>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</si>
  <si>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</si>
  <si>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</si>
  <si>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</si>
  <si>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</si>
  <si>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</si>
  <si>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</si>
  <si>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</si>
  <si>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</si>
  <si>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</si>
  <si>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</si>
  <si>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</si>
  <si>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</si>
  <si>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</si>
  <si>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</si>
  <si>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</si>
  <si>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</si>
  <si>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</si>
  <si>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</si>
  <si>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</si>
  <si>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</si>
  <si>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</si>
  <si>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</si>
  <si>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</si>
  <si>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</si>
  <si>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</si>
  <si>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</si>
  <si>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</si>
  <si>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</si>
  <si>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</si>
  <si>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</si>
  <si>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</si>
  <si>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</si>
  <si>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</si>
  <si>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</si>
  <si>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</si>
  <si>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</si>
  <si>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</si>
  <si>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</si>
  <si>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</si>
  <si>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</si>
  <si>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</si>
  <si>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</si>
  <si>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</si>
  <si>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</si>
  <si>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</si>
  <si>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</si>
  <si>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</si>
  <si>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</si>
  <si>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</si>
  <si>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</si>
  <si>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</si>
  <si>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</si>
  <si>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</si>
  <si>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</si>
  <si>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</si>
  <si>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</si>
  <si>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</si>
  <si>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</si>
  <si>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</si>
  <si>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</si>
  <si>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</si>
  <si>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</si>
  <si>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</si>
  <si>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</si>
  <si>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</si>
  <si>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</si>
  <si>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</si>
  <si>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</si>
  <si>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</si>
  <si>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</si>
  <si>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</si>
  <si>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</si>
  <si>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</si>
  <si>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</si>
  <si>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</si>
  <si>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</si>
  <si>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</si>
  <si>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</si>
  <si>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</si>
  <si>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</si>
  <si>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</si>
  <si>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</si>
  <si>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</si>
  <si>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</si>
  <si>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</si>
  <si>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</si>
  <si>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</si>
  <si>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</si>
  <si>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</si>
  <si>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</si>
  <si>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</si>
  <si>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</si>
  <si>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</si>
  <si>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</si>
  <si>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</si>
  <si>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</si>
  <si>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</si>
  <si>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</si>
  <si>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</si>
  <si>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</si>
  <si>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</si>
  <si>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</si>
  <si>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</si>
  <si>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</si>
  <si>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</si>
  <si>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</si>
  <si>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</si>
  <si>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</si>
  <si>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</si>
  <si>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</si>
  <si>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</si>
  <si>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</si>
  <si>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</si>
  <si>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</si>
  <si>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</si>
  <si>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</si>
  <si>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</si>
  <si>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</si>
  <si>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</si>
  <si>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</si>
  <si>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</si>
  <si>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</si>
  <si>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</si>
  <si>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</si>
  <si>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</si>
  <si>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</si>
  <si>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</si>
  <si>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</si>
  <si>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</si>
  <si>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</si>
  <si>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</si>
  <si>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</si>
  <si>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</si>
  <si>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</si>
  <si>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</si>
  <si>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</si>
  <si>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</si>
  <si>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</si>
  <si>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</si>
  <si>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</si>
  <si>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</si>
  <si>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</si>
  <si>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</si>
  <si>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</si>
  <si>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</si>
  <si>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</si>
  <si>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</si>
  <si>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</si>
  <si>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</si>
  <si>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</si>
  <si>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</si>
  <si>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</si>
  <si>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</si>
  <si>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</si>
  <si>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</si>
  <si>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</si>
  <si>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</si>
  <si>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</si>
  <si>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</si>
  <si>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</si>
  <si>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</si>
  <si>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</si>
  <si>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</si>
  <si>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</si>
  <si>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</si>
  <si>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</si>
  <si>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</si>
  <si>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</si>
  <si>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</si>
  <si>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</si>
  <si>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</si>
  <si>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</si>
  <si>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</si>
  <si>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</si>
  <si>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</si>
  <si>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</si>
  <si>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</si>
  <si>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</si>
  <si>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</si>
  <si>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</si>
  <si>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</si>
  <si>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</si>
  <si>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</si>
  <si>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</si>
  <si>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</si>
  <si>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</si>
  <si>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</si>
  <si>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</si>
  <si>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</si>
  <si>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</si>
  <si>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</si>
  <si>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</si>
  <si>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</si>
  <si>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</si>
  <si>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</si>
  <si>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</si>
  <si>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</si>
  <si>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</si>
  <si>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</si>
  <si>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</si>
  <si>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</si>
  <si>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</si>
  <si>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</si>
  <si>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</si>
  <si>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</si>
  <si>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</si>
  <si>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</si>
  <si>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</si>
  <si>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</si>
  <si>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</si>
  <si>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</si>
  <si>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</si>
  <si>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</si>
  <si>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</si>
  <si>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</si>
  <si>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</si>
  <si>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</si>
  <si>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</si>
  <si>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</si>
  <si>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</si>
  <si>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</si>
  <si>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</si>
  <si>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</si>
  <si>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</si>
  <si>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</si>
  <si>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</si>
  <si>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</si>
  <si>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</si>
  <si>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</si>
  <si>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</si>
  <si>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</si>
  <si>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</si>
  <si>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</si>
  <si>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</si>
  <si>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</si>
  <si>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</si>
  <si>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</si>
  <si>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</si>
  <si>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</si>
  <si>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</si>
  <si>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</si>
  <si>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</si>
  <si>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</si>
  <si>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</si>
  <si>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</si>
  <si>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</si>
  <si>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</si>
  <si>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</si>
  <si>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</si>
  <si>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</si>
  <si>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</si>
  <si>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</si>
  <si>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</si>
  <si>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</si>
  <si>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</si>
  <si>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</si>
  <si>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</si>
  <si>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</si>
  <si>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</si>
  <si>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</si>
  <si>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</si>
  <si>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</si>
  <si>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</si>
  <si>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</si>
  <si>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</si>
  <si>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</si>
  <si>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</si>
  <si>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</si>
  <si>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</si>
  <si>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</si>
  <si>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</si>
  <si>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</si>
  <si>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</si>
  <si>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</si>
  <si>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</si>
  <si>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</si>
  <si>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</si>
  <si>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</si>
  <si>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</si>
  <si>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</si>
  <si>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</si>
  <si>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</si>
  <si>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</si>
  <si>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</si>
  <si>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</si>
  <si>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</si>
  <si>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</si>
  <si>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</si>
  <si>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</si>
  <si>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</si>
  <si>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</si>
  <si>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</si>
  <si>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</si>
  <si>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</si>
  <si>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</si>
  <si>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</si>
  <si>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</si>
  <si>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</si>
  <si>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</si>
  <si>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</si>
  <si>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</si>
  <si>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</si>
  <si>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</si>
  <si>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</si>
  <si>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</si>
  <si>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</si>
  <si>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</si>
  <si>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</si>
  <si>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</si>
  <si>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</si>
  <si>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</si>
  <si>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</si>
  <si>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</si>
  <si>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</si>
  <si>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</si>
  <si>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</si>
  <si>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</si>
  <si>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</si>
  <si>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</si>
  <si>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</si>
  <si>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</si>
  <si>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</si>
  <si>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</si>
  <si>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</si>
  <si>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</si>
  <si>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</si>
  <si>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</si>
  <si>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</si>
  <si>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</si>
  <si>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</si>
  <si>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</si>
  <si>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</si>
  <si>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</si>
  <si>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</si>
  <si>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</si>
  <si>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</si>
  <si>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</si>
  <si>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</si>
  <si>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</si>
  <si>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</si>
  <si>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</si>
  <si>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</si>
  <si>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</si>
  <si>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</si>
  <si>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</si>
  <si>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</si>
  <si>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</si>
  <si>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</si>
  <si>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</si>
  <si>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</si>
  <si>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</si>
  <si>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</si>
  <si>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</si>
  <si>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</si>
  <si>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</si>
  <si>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</si>
  <si>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</si>
  <si>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</si>
  <si>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</si>
  <si>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</si>
  <si>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</si>
  <si>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</si>
  <si>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</si>
  <si>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</si>
  <si>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</si>
  <si>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</si>
  <si>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</si>
  <si>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</si>
  <si>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</si>
  <si>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</si>
  <si>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</si>
  <si>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</si>
  <si>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</si>
  <si>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</si>
  <si>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</si>
  <si>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</si>
  <si>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</si>
  <si>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</si>
  <si>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</si>
  <si>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</si>
  <si>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</si>
  <si>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</si>
  <si>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</si>
  <si>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</si>
  <si>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</si>
  <si>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</si>
  <si>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</si>
  <si>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</si>
  <si>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</si>
  <si>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</si>
  <si>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</si>
  <si>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</si>
  <si>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</si>
  <si>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</si>
  <si>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</si>
  <si>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</si>
  <si>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</si>
  <si>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</si>
  <si>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</si>
  <si>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</si>
  <si>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</si>
  <si>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</si>
  <si>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</si>
  <si>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</si>
  <si>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</si>
  <si>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</si>
  <si>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</si>
  <si>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</si>
  <si>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</si>
  <si>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</si>
  <si>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</si>
  <si>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</si>
  <si>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</si>
  <si>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</si>
  <si>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</si>
  <si>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</si>
  <si>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</si>
  <si>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</si>
  <si>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</si>
  <si>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</si>
  <si>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</si>
  <si>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</si>
  <si>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</si>
  <si>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</si>
  <si>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</si>
  <si>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</si>
  <si>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</si>
  <si>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</si>
  <si>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</si>
  <si>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</si>
  <si>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</si>
  <si>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</si>
  <si>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</si>
  <si>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</si>
  <si>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</si>
  <si>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</si>
  <si>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</si>
  <si>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</si>
  <si>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</si>
  <si>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</si>
  <si>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</si>
  <si>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</si>
  <si>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</si>
  <si>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</si>
  <si>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</si>
  <si>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</si>
  <si>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</si>
  <si>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</si>
  <si>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</si>
  <si>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</si>
  <si>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</si>
  <si>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</si>
  <si>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</si>
  <si>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</si>
  <si>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</si>
  <si>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</si>
  <si>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</si>
  <si>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</si>
  <si>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</si>
  <si>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</si>
  <si>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</si>
  <si>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</si>
  <si>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</si>
  <si>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</si>
  <si>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</si>
  <si>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</si>
  <si>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</si>
  <si>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</si>
  <si>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</si>
  <si>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</si>
  <si>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</si>
  <si>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</si>
  <si>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</si>
  <si>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</si>
  <si>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</si>
  <si>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</si>
  <si>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</si>
  <si>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</si>
  <si>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</si>
  <si>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</si>
  <si>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</si>
  <si>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</si>
  <si>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</si>
  <si>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</si>
  <si>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</si>
  <si>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</si>
  <si>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</si>
  <si>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</si>
  <si>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</si>
  <si>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</si>
  <si>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</si>
  <si>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</si>
  <si>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</si>
  <si>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</si>
  <si>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</si>
  <si>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</si>
  <si>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</si>
  <si>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</si>
  <si>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</si>
  <si>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</si>
  <si>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</si>
  <si>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</si>
  <si>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</si>
  <si>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</si>
  <si>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</si>
  <si>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</si>
  <si>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</si>
  <si>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</si>
  <si>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</si>
  <si>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</si>
  <si>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</si>
  <si>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</si>
  <si>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</si>
  <si>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</si>
  <si>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</si>
  <si>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</si>
  <si>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</si>
  <si>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</si>
  <si>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</si>
  <si>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</si>
  <si>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</si>
  <si>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</si>
  <si>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</si>
  <si>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</si>
  <si>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</si>
  <si>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</si>
  <si>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</si>
  <si>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</si>
  <si>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</si>
  <si>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</si>
  <si>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</si>
  <si>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</si>
  <si>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</si>
  <si>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</si>
  <si>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</si>
  <si>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</si>
  <si>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</si>
  <si>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</si>
  <si>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</si>
  <si>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</si>
  <si>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</si>
  <si>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</si>
  <si>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</si>
  <si>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</si>
  <si>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</si>
  <si>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</si>
  <si>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</si>
  <si>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</si>
  <si>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</si>
  <si>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</si>
  <si>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</si>
  <si>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</si>
  <si>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</si>
  <si>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</si>
  <si>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</si>
  <si>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</si>
  <si>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</si>
  <si>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</si>
  <si>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</si>
  <si>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</si>
  <si>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</si>
  <si>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</si>
  <si>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</si>
  <si>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</si>
  <si>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</si>
  <si>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</si>
  <si>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</si>
  <si>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</si>
  <si>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</si>
  <si>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</si>
  <si>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</si>
  <si>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</si>
  <si>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</si>
  <si>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</si>
  <si>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</si>
  <si>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</si>
  <si>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</si>
  <si>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</si>
  <si>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</si>
  <si>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</si>
  <si>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</si>
  <si>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</si>
  <si>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</si>
  <si>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</si>
  <si>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</si>
  <si>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</si>
  <si>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</si>
  <si>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</si>
  <si>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</si>
  <si>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</si>
  <si>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</si>
  <si>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</si>
  <si>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</si>
  <si>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</si>
  <si>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</si>
  <si>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</si>
  <si>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</si>
  <si>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</si>
  <si>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</si>
  <si>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</si>
  <si>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</si>
  <si>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</si>
  <si>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</si>
  <si>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</si>
  <si>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</si>
  <si>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</si>
  <si>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</si>
  <si>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</si>
  <si>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</si>
  <si>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</si>
  <si>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</si>
  <si>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</si>
  <si>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</si>
  <si>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</si>
  <si>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</si>
  <si>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</si>
  <si>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</si>
  <si>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</si>
  <si>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</si>
  <si>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</si>
  <si>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</si>
  <si>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</si>
  <si>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</si>
  <si>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</si>
  <si>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</si>
  <si>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</si>
  <si>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</si>
  <si>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</si>
  <si>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</si>
  <si>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</si>
  <si>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</si>
  <si>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</si>
  <si>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</si>
  <si>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</si>
  <si>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</si>
  <si>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</si>
  <si>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</si>
  <si>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</si>
  <si>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</si>
  <si>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</si>
  <si>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</si>
  <si>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</si>
  <si>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</si>
  <si>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</si>
  <si>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</si>
  <si>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</si>
  <si>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</si>
  <si>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</si>
  <si>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</si>
  <si>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</si>
  <si>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</si>
  <si>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</si>
  <si>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</si>
  <si>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</si>
  <si>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</si>
  <si>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</si>
  <si>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</si>
  <si>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</si>
  <si>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</si>
  <si>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</si>
  <si>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</si>
  <si>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</si>
  <si>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</si>
  <si>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</si>
  <si>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</si>
  <si>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</si>
  <si>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</si>
  <si>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</si>
  <si>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</si>
  <si>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</si>
  <si>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</si>
  <si>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</si>
  <si>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</si>
  <si>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</si>
  <si>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</si>
  <si>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</si>
  <si>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</si>
  <si>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</si>
  <si>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</si>
  <si>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</si>
  <si>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</si>
  <si>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</si>
  <si>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</si>
  <si>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</si>
  <si>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</si>
  <si>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</si>
  <si>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</si>
  <si>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</si>
  <si>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</si>
  <si>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</si>
  <si>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</si>
  <si>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</si>
  <si>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</si>
  <si>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</si>
  <si>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</si>
  <si>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</si>
  <si>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</si>
  <si>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</si>
  <si>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</si>
  <si>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</si>
  <si>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</si>
  <si>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</si>
  <si>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</si>
  <si>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</si>
  <si>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</si>
  <si>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</si>
  <si>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</si>
  <si>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</si>
  <si>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</si>
  <si>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</si>
  <si>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</si>
  <si>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</si>
  <si>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</si>
  <si>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</si>
  <si>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</si>
  <si>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</si>
  <si>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</si>
  <si>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</si>
  <si>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</si>
  <si>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</si>
  <si>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</si>
  <si>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</si>
  <si>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</si>
  <si>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</si>
  <si>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</si>
  <si>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</si>
  <si>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</si>
  <si>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</si>
  <si>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</si>
  <si>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</si>
  <si>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</si>
  <si>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</si>
  <si>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</si>
  <si>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</si>
  <si>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</si>
  <si>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</si>
  <si>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</si>
  <si>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</si>
  <si>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</si>
  <si>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</si>
  <si>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</si>
  <si>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</si>
  <si>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</si>
  <si>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</si>
  <si>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</si>
  <si>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</si>
  <si>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</si>
  <si>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</si>
  <si>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</si>
  <si>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</si>
  <si>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</si>
  <si>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</si>
  <si>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</si>
  <si>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</si>
  <si>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</si>
  <si>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</si>
  <si>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</si>
  <si>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</si>
  <si>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</si>
  <si>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</si>
  <si>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</si>
  <si>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</si>
  <si>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</si>
  <si>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</si>
  <si>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</si>
  <si>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</si>
  <si>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</si>
  <si>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</si>
  <si>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</si>
  <si>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</si>
  <si>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</si>
  <si>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</si>
  <si>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</si>
  <si>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</si>
  <si>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</si>
  <si>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</si>
  <si>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</si>
  <si>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</si>
  <si>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</si>
  <si>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</si>
  <si>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</si>
  <si>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</si>
  <si>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</si>
  <si>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</si>
  <si>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</si>
  <si>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</si>
  <si>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</si>
  <si>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</si>
  <si>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</si>
  <si>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</si>
  <si>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</si>
  <si>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</si>
  <si>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</si>
  <si>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</si>
  <si>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</si>
  <si>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</si>
  <si>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</si>
  <si>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</si>
  <si>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</si>
  <si>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</si>
  <si>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</si>
  <si>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</si>
  <si>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</si>
  <si>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</si>
  <si>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</si>
  <si>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</si>
  <si>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</si>
  <si>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</si>
  <si>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</si>
  <si>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</si>
  <si>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</si>
  <si>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</si>
  <si>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</si>
  <si>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</si>
  <si>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</si>
  <si>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</si>
  <si>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</si>
  <si>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</si>
  <si>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</si>
  <si>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</si>
  <si>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</si>
  <si>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</si>
  <si>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</si>
  <si>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</si>
  <si>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</si>
  <si>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</si>
  <si>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</si>
  <si>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</si>
  <si>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</si>
  <si>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</si>
  <si>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</si>
  <si>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</si>
  <si>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</si>
  <si>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</si>
  <si>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</si>
  <si>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</si>
  <si>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</si>
  <si>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</si>
  <si>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</si>
  <si>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</si>
  <si>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</si>
  <si>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</si>
  <si>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</si>
  <si>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</si>
  <si>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</si>
  <si>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</si>
  <si>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</si>
  <si>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</si>
  <si>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</si>
  <si>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</si>
  <si>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</si>
  <si>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</si>
  <si>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</si>
  <si>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</si>
  <si>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</si>
  <si>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</si>
  <si>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</si>
  <si>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</si>
  <si>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</si>
  <si>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</si>
  <si>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</si>
  <si>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</si>
  <si>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</si>
  <si>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</si>
  <si>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</si>
  <si>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</si>
  <si>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</si>
  <si>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</si>
  <si>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</si>
  <si>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</si>
  <si>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</si>
  <si>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</si>
  <si>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</si>
  <si>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</si>
  <si>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</si>
  <si>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</si>
  <si>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</si>
  <si>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</si>
  <si>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</si>
  <si>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</si>
  <si>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</si>
  <si>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</si>
  <si>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</si>
  <si>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</si>
  <si>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</si>
  <si>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</si>
  <si>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</si>
  <si>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</si>
  <si>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</si>
  <si>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</si>
  <si>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</si>
  <si>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</si>
  <si>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</si>
  <si>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</si>
  <si>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</si>
  <si>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</si>
  <si>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</si>
  <si>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</si>
  <si>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</si>
  <si>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</si>
  <si>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</si>
  <si>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</si>
  <si>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</si>
  <si>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</si>
  <si>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</si>
  <si>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</si>
  <si>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</si>
  <si>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</si>
  <si>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</si>
  <si>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</si>
  <si>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</si>
  <si>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</si>
  <si>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</si>
  <si>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</si>
  <si>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</si>
  <si>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</si>
  <si>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</si>
  <si>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</si>
  <si>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</si>
  <si>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</si>
  <si>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</si>
  <si>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</si>
  <si>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</si>
  <si>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</si>
  <si>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</si>
  <si>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</si>
  <si>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</si>
  <si>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</si>
  <si>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</si>
  <si>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</si>
  <si>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</si>
  <si>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</si>
  <si>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</si>
  <si>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</si>
  <si>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</si>
  <si>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</si>
  <si>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</si>
  <si>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</si>
  <si>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</si>
  <si>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</si>
  <si>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</si>
  <si>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</si>
  <si>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</si>
  <si>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</si>
  <si>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</si>
  <si>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</si>
  <si>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</si>
  <si>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</si>
  <si>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</si>
  <si>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</si>
  <si>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</si>
  <si>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</si>
  <si>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</si>
  <si>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</si>
  <si>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</si>
  <si>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</si>
  <si>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</si>
  <si>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</si>
  <si>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</si>
  <si>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</si>
  <si>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</si>
  <si>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</si>
  <si>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</si>
  <si>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</si>
  <si>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</si>
  <si>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</si>
  <si>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</si>
  <si>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</si>
  <si>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</si>
  <si>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</si>
  <si>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</si>
  <si>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</si>
  <si>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</si>
  <si>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</si>
  <si>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</si>
  <si>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</si>
  <si>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</si>
  <si>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</si>
  <si>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</si>
  <si>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</si>
  <si>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</si>
  <si>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</si>
  <si>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</si>
  <si>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</si>
  <si>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</si>
  <si>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</si>
  <si>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</si>
  <si>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</si>
  <si>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</si>
  <si>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</si>
  <si>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</si>
  <si>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</si>
  <si>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</si>
  <si>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</si>
  <si>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</si>
  <si>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</si>
  <si>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</si>
  <si>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</si>
  <si>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</si>
  <si>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</si>
  <si>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</si>
  <si>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</si>
  <si>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</si>
  <si>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</si>
  <si>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</si>
  <si>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</si>
  <si>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</si>
  <si>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</si>
  <si>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</si>
  <si>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</si>
  <si>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</si>
  <si>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</si>
  <si>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</si>
  <si>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</si>
  <si>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</si>
  <si>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</si>
  <si>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</si>
  <si>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</si>
  <si>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</si>
  <si>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</si>
  <si>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</si>
  <si>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</si>
  <si>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</si>
  <si>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</si>
  <si>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</si>
  <si>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</si>
  <si>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</si>
  <si>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</si>
  <si>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</si>
  <si>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</si>
  <si>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</si>
  <si>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</si>
  <si>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</si>
  <si>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</si>
  <si>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</si>
  <si>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</si>
  <si>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</si>
  <si>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</si>
  <si>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</si>
  <si>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</si>
  <si>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</si>
  <si>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</si>
  <si>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</si>
  <si>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</si>
  <si>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</si>
  <si>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</si>
  <si>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</si>
  <si>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</si>
  <si>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</si>
  <si>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</si>
  <si>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</si>
  <si>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</si>
  <si>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</si>
  <si>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</si>
  <si>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</si>
  <si>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</si>
  <si>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</si>
  <si>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</si>
  <si>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</si>
  <si>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</si>
  <si>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</si>
  <si>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</si>
  <si>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</si>
  <si>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</si>
  <si>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</si>
  <si>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</si>
  <si>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</si>
  <si>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</si>
  <si>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</si>
  <si>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</si>
  <si>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</si>
  <si>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</si>
  <si>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</si>
  <si>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</si>
  <si>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</si>
  <si>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</si>
  <si>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</si>
  <si>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</si>
  <si>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</si>
  <si>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</si>
  <si>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</si>
  <si>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</si>
  <si>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</si>
  <si>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</si>
  <si>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</si>
  <si>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</si>
  <si>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</si>
  <si>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</si>
  <si>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</si>
  <si>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</si>
  <si>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</si>
  <si>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</si>
  <si>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</si>
  <si>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</si>
  <si>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</si>
  <si>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</si>
  <si>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</si>
  <si>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</si>
  <si>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</si>
  <si>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</si>
  <si>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</si>
  <si>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</si>
  <si>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</si>
  <si>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</si>
  <si>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</si>
  <si>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</si>
  <si>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</si>
  <si>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</si>
  <si>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</si>
  <si>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</si>
  <si>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</si>
  <si>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</si>
  <si>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</si>
  <si>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</si>
  <si>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</si>
  <si>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</si>
  <si>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</si>
  <si>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</si>
  <si>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</si>
  <si>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</si>
  <si>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</si>
  <si>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</si>
  <si>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</si>
  <si>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</si>
  <si>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</si>
  <si>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</si>
  <si>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</si>
  <si>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</si>
  <si>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</si>
  <si>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</si>
  <si>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</si>
  <si>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</si>
  <si>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</si>
  <si>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</si>
  <si>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</si>
  <si>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</si>
  <si>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</si>
  <si>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</si>
  <si>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</si>
  <si>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</si>
  <si>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</si>
  <si>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</si>
  <si>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</si>
  <si>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</si>
  <si>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</si>
  <si>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</si>
  <si>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</si>
  <si>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</si>
  <si>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</si>
  <si>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</si>
  <si>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</si>
  <si>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</si>
  <si>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</si>
  <si>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</si>
  <si>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</si>
  <si>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</si>
  <si>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</si>
  <si>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</si>
  <si>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</si>
  <si>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</si>
  <si>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</si>
  <si>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</si>
  <si>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</si>
  <si>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</si>
  <si>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</si>
  <si>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</si>
  <si>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</si>
  <si>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</si>
  <si>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</si>
  <si>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</si>
  <si>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</si>
  <si>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</si>
  <si>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</si>
  <si>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</si>
  <si>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</si>
  <si>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</si>
  <si>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</si>
  <si>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</si>
  <si>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</si>
  <si>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</si>
  <si>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</si>
  <si>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</si>
  <si>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</si>
  <si>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</si>
  <si>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</si>
  <si>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</si>
  <si>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</si>
  <si>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</si>
  <si>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</si>
  <si>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</si>
  <si>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</si>
  <si>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</si>
  <si>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</si>
  <si>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</si>
  <si>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</si>
  <si>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</si>
  <si>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</si>
  <si>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</si>
  <si>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</si>
  <si>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</si>
  <si>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</si>
  <si>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</si>
  <si>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</si>
  <si>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</si>
  <si>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</si>
  <si>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</si>
  <si>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</si>
  <si>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</si>
  <si>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</si>
  <si>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</si>
  <si>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</si>
  <si>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</si>
  <si>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</si>
  <si>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</si>
  <si>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</si>
  <si>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</si>
  <si>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</si>
  <si>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</si>
  <si>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</si>
  <si>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</si>
  <si>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</si>
  <si>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</si>
  <si>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</si>
  <si>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</si>
  <si>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</si>
  <si>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</si>
  <si>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</si>
  <si>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</si>
  <si>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</si>
  <si>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</si>
  <si>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</si>
  <si>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</si>
  <si>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</si>
  <si>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</si>
  <si>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</si>
  <si>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</si>
  <si>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</si>
  <si>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</si>
  <si>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</si>
  <si>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</si>
  <si>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</si>
  <si>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</si>
  <si>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</si>
  <si>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</si>
  <si>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</si>
  <si>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</si>
  <si>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</si>
  <si>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</si>
  <si>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</si>
  <si>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</si>
  <si>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</si>
  <si>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</si>
  <si>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</si>
  <si>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</si>
  <si>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</si>
  <si>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</si>
  <si>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</si>
  <si>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</si>
  <si>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</si>
  <si>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</si>
  <si>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</si>
  <si>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</si>
  <si>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</si>
  <si>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</si>
  <si>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</si>
  <si>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</si>
  <si>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</si>
  <si>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</si>
  <si>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</si>
  <si>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</si>
  <si>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</si>
  <si>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</si>
  <si>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</si>
  <si>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</si>
  <si>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</si>
  <si>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</si>
  <si>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</si>
  <si>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</si>
  <si>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</si>
  <si>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</si>
  <si>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</si>
  <si>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</si>
  <si>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</si>
  <si>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</si>
  <si>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</si>
  <si>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</si>
  <si>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</si>
  <si>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</si>
  <si>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</si>
  <si>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</si>
  <si>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</si>
  <si>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</si>
  <si>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</si>
  <si>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</si>
  <si>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</si>
  <si>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</si>
  <si>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</si>
  <si>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</si>
  <si>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</si>
  <si>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</si>
  <si>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</si>
  <si>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</si>
  <si>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</si>
  <si>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</si>
  <si>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</si>
  <si>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</si>
  <si>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</si>
  <si>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</si>
  <si>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</si>
  <si>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</si>
  <si>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</si>
  <si>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</si>
  <si>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</si>
  <si>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</si>
  <si>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</si>
  <si>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</si>
  <si>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</si>
  <si>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</si>
  <si>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</si>
  <si>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</si>
  <si>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</si>
  <si>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</si>
  <si>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</si>
  <si>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</si>
  <si>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</si>
  <si>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</si>
  <si>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</si>
  <si>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</si>
  <si>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</si>
  <si>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</si>
  <si>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</si>
  <si>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</si>
  <si>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</si>
  <si>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</si>
  <si>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</si>
  <si>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</si>
  <si>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</si>
  <si>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</si>
  <si>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</si>
  <si>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</si>
  <si>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</si>
  <si>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</si>
  <si>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</si>
  <si>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</si>
  <si>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</si>
  <si>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</si>
  <si>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</si>
  <si>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</si>
  <si>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</si>
  <si>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</si>
  <si>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</si>
  <si>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</si>
  <si>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</si>
  <si>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</si>
  <si>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</si>
  <si>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</si>
  <si>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</si>
  <si>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</si>
  <si>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</si>
  <si>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</si>
  <si>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</si>
  <si>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</si>
  <si>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</si>
  <si>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</si>
  <si>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</si>
  <si>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</si>
  <si>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</si>
  <si>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</si>
  <si>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</si>
  <si>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</si>
  <si>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</si>
  <si>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</si>
  <si>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</si>
  <si>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</si>
  <si>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</si>
  <si>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</si>
  <si>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</si>
  <si>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</si>
  <si>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</si>
  <si>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</si>
  <si>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</si>
  <si>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</si>
  <si>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</si>
  <si>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</si>
  <si>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</si>
  <si>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</si>
  <si>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</si>
  <si>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</si>
  <si>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</si>
  <si>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</si>
  <si>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</si>
  <si>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</si>
  <si>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</si>
  <si>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</si>
  <si>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</si>
  <si>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</si>
  <si>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</si>
  <si>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</si>
  <si>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</si>
  <si>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</si>
  <si>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</si>
  <si>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</si>
  <si>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</si>
  <si>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</si>
  <si>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</si>
  <si>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</si>
  <si>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</si>
  <si>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</si>
  <si>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</si>
  <si>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</si>
  <si>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</si>
  <si>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</si>
  <si>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</si>
  <si>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</si>
  <si>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</si>
  <si>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</si>
  <si>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</si>
  <si>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</si>
  <si>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</si>
  <si>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</si>
  <si>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</si>
  <si>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</si>
  <si>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</si>
  <si>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</si>
  <si>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</si>
  <si>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</si>
  <si>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</si>
  <si>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</si>
  <si>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</si>
  <si>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</si>
  <si>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</si>
  <si>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</si>
  <si>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</si>
  <si>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</si>
  <si>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</si>
  <si>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</si>
  <si>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</si>
  <si>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</si>
  <si>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</si>
  <si>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</si>
  <si>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</si>
  <si>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</si>
  <si>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</si>
  <si>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</si>
  <si>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</si>
  <si>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</si>
  <si>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</si>
  <si>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</si>
  <si>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</si>
  <si>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</si>
  <si>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</si>
  <si>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</si>
  <si>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</si>
  <si>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</si>
  <si>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</si>
  <si>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</si>
  <si>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</si>
  <si>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</si>
  <si>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</si>
  <si>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</si>
  <si>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</si>
  <si>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</si>
  <si>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</si>
  <si>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</si>
  <si>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</si>
  <si>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</si>
  <si>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</si>
  <si>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</si>
  <si>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</si>
  <si>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</si>
  <si>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</si>
  <si>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</si>
  <si>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</si>
  <si>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</si>
  <si>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</si>
  <si>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</si>
  <si>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</si>
  <si>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</si>
  <si>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</si>
  <si>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</si>
  <si>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</si>
  <si>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</si>
  <si>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</si>
  <si>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</si>
  <si>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</si>
  <si>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</si>
  <si>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</si>
  <si>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</si>
  <si>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</si>
  <si>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</si>
  <si>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</si>
  <si>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</si>
  <si>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</si>
  <si>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</si>
  <si>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</si>
  <si>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</si>
  <si>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</si>
  <si>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</si>
  <si>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</si>
  <si>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</si>
  <si>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</si>
  <si>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</si>
  <si>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</si>
  <si>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</si>
  <si>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</si>
  <si>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</si>
  <si>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</si>
  <si>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</si>
  <si>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</si>
  <si>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</si>
  <si>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</si>
  <si>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</si>
  <si>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</si>
  <si>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</si>
  <si>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</si>
  <si>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</si>
  <si>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</si>
  <si>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</si>
  <si>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</si>
  <si>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</si>
  <si>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</si>
  <si>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</si>
  <si>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</si>
  <si>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</si>
  <si>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</si>
  <si>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</si>
  <si>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</si>
  <si>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</si>
  <si>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</si>
  <si>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</si>
  <si>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</si>
  <si>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</si>
  <si>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</si>
  <si>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</si>
  <si>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</si>
  <si>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</si>
  <si>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</si>
  <si>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</si>
  <si>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</si>
  <si>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</si>
  <si>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</si>
  <si>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</si>
  <si>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</si>
  <si>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</si>
  <si>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</si>
  <si>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</si>
  <si>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</si>
  <si>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</si>
  <si>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</si>
  <si>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</si>
  <si>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</si>
  <si>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</si>
  <si>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</si>
  <si>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</si>
  <si>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</si>
  <si>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</si>
  <si>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</si>
  <si>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</si>
  <si>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</si>
  <si>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</si>
  <si>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</si>
  <si>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</si>
  <si>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</si>
  <si>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</si>
  <si>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</si>
  <si>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</si>
  <si>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</si>
  <si>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</si>
  <si>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</si>
  <si>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</si>
  <si>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</si>
  <si>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</si>
  <si>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</si>
  <si>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</si>
  <si>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</si>
  <si>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</si>
  <si>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</si>
  <si>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</si>
  <si>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</si>
  <si>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</si>
  <si>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</si>
  <si>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</si>
  <si>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</si>
  <si>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</si>
  <si>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</si>
  <si>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</si>
  <si>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</si>
  <si>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</si>
  <si>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</si>
  <si>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</si>
  <si>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</si>
  <si>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</si>
  <si>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</si>
  <si>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</si>
  <si>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</si>
  <si>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</si>
  <si>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</si>
  <si>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</si>
  <si>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</si>
  <si>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</si>
  <si>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</si>
  <si>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</si>
  <si>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</si>
  <si>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</si>
  <si>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</si>
  <si>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</si>
  <si>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</si>
  <si>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</si>
  <si>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</si>
  <si>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</si>
  <si>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</si>
  <si>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</si>
  <si>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</si>
  <si>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</si>
  <si>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</si>
  <si>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</si>
  <si>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</si>
  <si>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</si>
  <si>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</si>
  <si>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</si>
  <si>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</si>
  <si>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</si>
  <si>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</si>
  <si>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</si>
  <si>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</si>
  <si>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</si>
  <si>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</si>
  <si>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</si>
  <si>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</si>
  <si>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</si>
  <si>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</si>
  <si>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</si>
  <si>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</si>
  <si>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</si>
  <si>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</si>
  <si>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</si>
  <si>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</si>
  <si>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</si>
  <si>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</si>
  <si>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</si>
  <si>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</si>
  <si>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</si>
  <si>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</si>
  <si>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</si>
  <si>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</si>
  <si>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</si>
  <si>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</si>
  <si>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</si>
  <si>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</si>
  <si>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</si>
  <si>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</si>
  <si>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</si>
  <si>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</si>
  <si>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</si>
  <si>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</si>
  <si>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</si>
  <si>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</si>
  <si>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</si>
  <si>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</si>
  <si>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</si>
  <si>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</si>
  <si>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</si>
  <si>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</si>
  <si>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</si>
  <si>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</si>
  <si>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</si>
  <si>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</si>
  <si>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</si>
  <si>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</si>
  <si>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</si>
  <si>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</si>
  <si>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</si>
  <si>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</si>
  <si>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</si>
  <si>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</si>
  <si>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</si>
  <si>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</si>
  <si>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</si>
  <si>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</si>
  <si>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</si>
  <si>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</si>
  <si>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</si>
  <si>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</si>
  <si>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</si>
  <si>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</si>
  <si>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</si>
  <si>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</si>
  <si>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</si>
  <si>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</si>
  <si>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</si>
  <si>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</si>
  <si>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</si>
  <si>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</si>
  <si>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</si>
  <si>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</si>
  <si>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</si>
  <si>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</si>
  <si>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</si>
  <si>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</si>
  <si>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</si>
  <si>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</si>
  <si>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</si>
  <si>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</si>
  <si>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</si>
  <si>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</si>
  <si>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</si>
  <si>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</si>
  <si>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</si>
  <si>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</si>
  <si>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</si>
  <si>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</si>
  <si>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</si>
  <si>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</si>
  <si>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</si>
  <si>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</si>
  <si>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</si>
  <si>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</si>
  <si>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</si>
  <si>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</si>
  <si>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</si>
  <si>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</si>
  <si>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</si>
  <si>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</si>
  <si>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</si>
  <si>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</si>
  <si>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</si>
  <si>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</si>
  <si>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</si>
  <si>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</si>
  <si>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</si>
  <si>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</si>
  <si>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</si>
  <si>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</si>
  <si>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</si>
  <si>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</si>
  <si>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</si>
  <si>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</si>
  <si>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</si>
  <si>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</si>
  <si>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</si>
  <si>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</si>
  <si>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</si>
  <si>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</si>
  <si>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</si>
  <si>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</si>
  <si>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</si>
  <si>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</si>
  <si>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</si>
  <si>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</si>
  <si>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</si>
  <si>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</si>
  <si>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</si>
  <si>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</si>
  <si>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</si>
  <si>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</si>
  <si>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</si>
  <si>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</si>
  <si>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</si>
  <si>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</si>
  <si>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</si>
  <si>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</si>
  <si>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</si>
  <si>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</si>
  <si>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</si>
  <si>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</si>
  <si>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</si>
  <si>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</si>
  <si>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</si>
  <si>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</si>
  <si>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</si>
  <si>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</si>
  <si>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</si>
  <si>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</si>
  <si>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</si>
  <si>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</si>
  <si>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</si>
  <si>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</si>
  <si>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</si>
  <si>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</si>
  <si>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</si>
  <si>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</si>
  <si>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</si>
  <si>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</si>
  <si>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</si>
  <si>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</si>
  <si>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</si>
  <si>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</si>
  <si>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</si>
  <si>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</si>
  <si>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</si>
  <si>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</si>
  <si>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</si>
  <si>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</si>
  <si>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</si>
  <si>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</si>
  <si>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</si>
  <si>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</si>
  <si>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</si>
  <si>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</si>
  <si>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</si>
  <si>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</si>
  <si>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</si>
  <si>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</si>
  <si>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</si>
  <si>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</si>
  <si>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</si>
  <si>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</si>
  <si>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</si>
  <si>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</si>
  <si>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</si>
  <si>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</si>
  <si>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</si>
  <si>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</si>
  <si>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</si>
  <si>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</si>
  <si>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</si>
  <si>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</si>
  <si>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</si>
  <si>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</si>
  <si>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</si>
  <si>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</si>
  <si>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</si>
  <si>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</si>
  <si>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</si>
  <si>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</si>
  <si>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</si>
  <si>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</si>
  <si>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</si>
  <si>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</si>
  <si>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</si>
  <si>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</si>
  <si>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</si>
  <si>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</si>
  <si>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</si>
  <si>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</si>
  <si>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</si>
  <si>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</si>
  <si>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</si>
  <si>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</si>
  <si>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</si>
  <si>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</si>
  <si>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</si>
  <si>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</si>
  <si>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</si>
  <si>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</si>
  <si>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</si>
  <si>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</si>
  <si>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</si>
  <si>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</si>
  <si>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</si>
  <si>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</si>
  <si>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</si>
  <si>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</si>
  <si>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</si>
  <si>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</si>
  <si>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</si>
  <si>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</si>
  <si>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</si>
  <si>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</si>
  <si>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</si>
  <si>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</si>
  <si>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</si>
  <si>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</si>
  <si>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</si>
  <si>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</si>
  <si>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</si>
  <si>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</si>
  <si>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</si>
  <si>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</si>
  <si>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</si>
  <si>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</si>
  <si>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</si>
  <si>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</si>
  <si>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</si>
  <si>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</si>
  <si>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</si>
  <si>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</si>
  <si>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</si>
  <si>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</si>
  <si>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</si>
  <si>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</si>
  <si>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</si>
  <si>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</si>
  <si>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</si>
  <si>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</si>
  <si>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</si>
  <si>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</si>
  <si>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</si>
  <si>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</si>
  <si>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</si>
  <si>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</si>
  <si>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</si>
  <si>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</si>
  <si>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</si>
  <si>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</si>
  <si>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</si>
  <si>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</si>
  <si>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</si>
  <si>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</si>
  <si>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</si>
  <si>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</si>
  <si>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</si>
  <si>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</si>
  <si>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</si>
  <si>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</si>
  <si>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</si>
  <si>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</si>
  <si>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</si>
  <si>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</si>
  <si>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</si>
  <si>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</si>
  <si>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</si>
  <si>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</si>
  <si>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</si>
  <si>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</si>
  <si>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</si>
  <si>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</si>
  <si>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</si>
  <si>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</si>
  <si>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</si>
  <si>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</si>
  <si>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</si>
  <si>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</si>
  <si>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</si>
  <si>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</si>
  <si>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</si>
  <si>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</si>
  <si>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</si>
  <si>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</si>
  <si>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</si>
  <si>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</si>
  <si>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</si>
  <si>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</si>
  <si>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</si>
  <si>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</si>
  <si>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</si>
  <si>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</si>
  <si>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</si>
  <si>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</si>
  <si>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</si>
  <si>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</si>
  <si>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</si>
  <si>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</si>
  <si>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</si>
  <si>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</si>
  <si>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</si>
  <si>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</si>
  <si>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</si>
  <si>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</si>
  <si>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</si>
  <si>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</si>
  <si>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</si>
  <si>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</si>
  <si>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</si>
  <si>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</si>
  <si>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</si>
  <si>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</si>
  <si>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</si>
  <si>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</si>
  <si>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</si>
  <si>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</si>
  <si>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</si>
  <si>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</si>
  <si>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</si>
  <si>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</si>
  <si>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</si>
  <si>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</si>
  <si>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</si>
  <si>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</si>
  <si>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</si>
  <si>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</si>
  <si>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</si>
  <si>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</si>
  <si>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</si>
  <si>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</si>
  <si>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</si>
  <si>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</si>
  <si>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</si>
  <si>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</si>
  <si>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</si>
  <si>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</si>
  <si>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</si>
  <si>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</si>
  <si>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</si>
  <si>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</si>
  <si>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</si>
  <si>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</si>
  <si>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</si>
  <si>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</si>
  <si>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</si>
  <si>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</si>
  <si>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</si>
  <si>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</si>
  <si>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</si>
  <si>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</si>
  <si>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</si>
  <si>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</si>
  <si>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</si>
  <si>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</si>
  <si>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</si>
  <si>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</si>
  <si>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</si>
  <si>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</si>
  <si>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</si>
  <si>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</si>
  <si>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</si>
  <si>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</si>
  <si>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</si>
  <si>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</si>
  <si>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</si>
  <si>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</si>
  <si>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</si>
  <si>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</si>
  <si>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</si>
  <si>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</si>
  <si>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</si>
  <si>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</si>
  <si>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</si>
  <si>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</si>
  <si>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</si>
  <si>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</si>
  <si>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</si>
  <si>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</si>
  <si>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</si>
  <si>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</si>
  <si>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</si>
  <si>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</si>
  <si>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</si>
  <si>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</si>
  <si>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</si>
  <si>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</si>
  <si>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</si>
  <si>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</si>
  <si>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</si>
  <si>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</si>
  <si>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</si>
  <si>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</si>
  <si>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</si>
  <si>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</si>
  <si>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</si>
  <si>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</si>
  <si>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</si>
  <si>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</si>
  <si>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</si>
  <si>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</si>
  <si>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</si>
  <si>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</si>
  <si>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</si>
  <si>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</si>
  <si>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</si>
  <si>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</si>
  <si>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</si>
  <si>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</si>
  <si>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</si>
  <si>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</si>
  <si>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</si>
  <si>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</si>
  <si>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</si>
  <si>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</si>
  <si>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</si>
  <si>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</si>
  <si>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</si>
  <si>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</si>
  <si>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</si>
  <si>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</si>
  <si>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</si>
  <si>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</si>
  <si>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</si>
  <si>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</si>
  <si>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</si>
  <si>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</si>
  <si>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</si>
  <si>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</si>
  <si>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</si>
  <si>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</si>
  <si>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</si>
  <si>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</si>
  <si>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</si>
  <si>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</si>
  <si>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</si>
  <si>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</si>
  <si>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</si>
  <si>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</si>
  <si>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</si>
  <si>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</si>
  <si>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</si>
  <si>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</si>
  <si>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</si>
  <si>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</si>
  <si>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</si>
  <si>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</si>
  <si>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</si>
  <si>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</si>
  <si>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</si>
  <si>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</si>
  <si>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</si>
  <si>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</si>
  <si>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</si>
  <si>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</si>
  <si>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</si>
  <si>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</si>
  <si>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</si>
  <si>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</si>
  <si>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</si>
  <si>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</si>
  <si>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</si>
  <si>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</si>
  <si>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</si>
  <si>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</si>
  <si>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</si>
  <si>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</si>
  <si>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</si>
  <si>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</si>
  <si>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</si>
  <si>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</si>
  <si>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</si>
  <si>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</si>
  <si>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</si>
  <si>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</si>
  <si>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</si>
  <si>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</si>
  <si>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</si>
  <si>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</si>
  <si>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</si>
  <si>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</si>
  <si>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</si>
  <si>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</si>
  <si>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</si>
  <si>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</si>
  <si>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</si>
  <si>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</si>
  <si>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</si>
  <si>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</si>
  <si>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</si>
  <si>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</si>
  <si>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</si>
  <si>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</si>
  <si>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</si>
  <si>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</si>
  <si>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</si>
  <si>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</si>
  <si>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</si>
  <si>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</si>
  <si>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</si>
  <si>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</si>
  <si>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</si>
  <si>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</si>
  <si>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</si>
  <si>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</si>
  <si>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</si>
  <si>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</si>
  <si>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</si>
  <si>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</si>
  <si>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</si>
  <si>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</si>
  <si>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</si>
  <si>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</si>
  <si>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</si>
  <si>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</si>
  <si>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</si>
  <si>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</si>
  <si>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</si>
  <si>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</si>
  <si>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</si>
  <si>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</si>
  <si>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</si>
  <si>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</si>
  <si>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</si>
  <si>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</si>
  <si>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</si>
  <si>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</si>
  <si>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</si>
  <si>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</si>
  <si>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</si>
  <si>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</si>
  <si>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</si>
  <si>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</si>
  <si>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</si>
  <si>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</si>
  <si>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</si>
  <si>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</si>
  <si>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</si>
  <si>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</si>
  <si>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</si>
  <si>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</si>
  <si>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</si>
  <si>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</si>
  <si>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</si>
  <si>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</si>
  <si>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</si>
  <si>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</si>
  <si>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</si>
  <si>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</si>
  <si>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</si>
  <si>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</si>
  <si>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</si>
  <si>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</si>
  <si>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</si>
  <si>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</si>
  <si>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</si>
  <si>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</si>
  <si>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</si>
  <si>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</si>
  <si>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</si>
  <si>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</si>
  <si>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</si>
  <si>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</si>
  <si>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</si>
  <si>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</si>
  <si>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</si>
  <si>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</si>
  <si>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</si>
  <si>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</si>
  <si>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</si>
  <si>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</si>
  <si>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</si>
  <si>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</si>
  <si>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</si>
  <si>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</si>
  <si>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</si>
  <si>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</si>
  <si>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</si>
  <si>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</si>
  <si>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</si>
  <si>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</si>
  <si>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</si>
  <si>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</si>
  <si>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</si>
  <si>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</si>
  <si>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</si>
  <si>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</si>
  <si>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</si>
  <si>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</si>
  <si>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</si>
  <si>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</si>
  <si>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</si>
  <si>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</si>
  <si>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</si>
  <si>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</si>
  <si>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</si>
  <si>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</si>
  <si>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</si>
  <si>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</si>
  <si>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</si>
  <si>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</si>
  <si>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</si>
  <si>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</si>
  <si>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</si>
  <si>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</si>
  <si>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</si>
  <si>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</si>
  <si>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</si>
  <si>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</si>
  <si>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</si>
  <si>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</si>
  <si>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</si>
  <si>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</si>
  <si>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</si>
  <si>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</si>
  <si>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</si>
  <si>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</si>
  <si>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</si>
  <si>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</si>
  <si>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</si>
  <si>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</si>
  <si>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</si>
  <si>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</si>
  <si>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</si>
  <si>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</si>
  <si>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</si>
  <si>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</si>
  <si>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</si>
  <si>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</si>
  <si>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</si>
  <si>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</si>
  <si>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</si>
  <si>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</si>
  <si>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</si>
  <si>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</si>
  <si>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</si>
  <si>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</si>
  <si>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</si>
  <si>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</si>
  <si>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</si>
  <si>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</si>
  <si>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</si>
  <si>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</si>
  <si>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</si>
  <si>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</si>
  <si>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</si>
  <si>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</si>
  <si>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</si>
  <si>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</si>
  <si>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</si>
  <si>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</si>
  <si>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</si>
  <si>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</si>
  <si>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</si>
  <si>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</si>
  <si>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</si>
  <si>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</si>
  <si>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</si>
  <si>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</si>
  <si>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</si>
  <si>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</si>
  <si>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</si>
  <si>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</si>
  <si>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</si>
  <si>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</si>
  <si>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</si>
  <si>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</si>
  <si>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</si>
  <si>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</si>
  <si>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</si>
  <si>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</si>
  <si>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</si>
  <si>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</si>
  <si>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</si>
  <si>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</si>
  <si>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</si>
  <si>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</si>
  <si>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</si>
  <si>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</si>
  <si>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</si>
  <si>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</si>
  <si>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</si>
  <si>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</si>
  <si>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</si>
  <si>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</si>
  <si>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</si>
  <si>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</si>
  <si>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</si>
  <si>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</si>
  <si>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</si>
  <si>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</si>
  <si>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</si>
  <si>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</si>
  <si>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</si>
  <si>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</si>
  <si>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</si>
  <si>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</si>
  <si>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</si>
  <si>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</si>
  <si>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</si>
  <si>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</si>
  <si>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</si>
  <si>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</si>
  <si>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</si>
  <si>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</si>
  <si>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</si>
  <si>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</si>
  <si>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</si>
  <si>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</si>
  <si>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</si>
  <si>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</si>
  <si>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</si>
  <si>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</si>
  <si>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</si>
  <si>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</si>
  <si>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</si>
  <si>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</si>
  <si>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</si>
  <si>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</si>
  <si>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</si>
  <si>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</si>
  <si>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</si>
  <si>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</si>
  <si>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</si>
  <si>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</si>
  <si>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</si>
  <si>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</si>
  <si>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</si>
  <si>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</si>
  <si>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</si>
  <si>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</si>
  <si>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</si>
  <si>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</si>
  <si>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</si>
  <si>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</si>
  <si>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</si>
  <si>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</si>
  <si>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</si>
  <si>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</si>
  <si>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</si>
  <si>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</si>
  <si>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</si>
  <si>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</si>
  <si>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</si>
  <si>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</si>
  <si>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</si>
  <si>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</si>
  <si>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</si>
  <si>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</si>
  <si>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</si>
  <si>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</si>
  <si>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</si>
  <si>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</si>
  <si>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</si>
  <si>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</si>
  <si>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</si>
  <si>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</si>
  <si>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</si>
  <si>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</si>
  <si>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</si>
  <si>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</si>
  <si>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</si>
  <si>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</si>
  <si>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</si>
  <si>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</si>
  <si>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</si>
  <si>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</si>
  <si>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</si>
  <si>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</si>
  <si>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</si>
  <si>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</si>
  <si>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</si>
  <si>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</si>
  <si>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</si>
  <si>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</si>
  <si>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</si>
  <si>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</si>
  <si>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</si>
  <si>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</si>
  <si>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</si>
  <si>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</si>
  <si>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</si>
  <si>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</si>
  <si>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</si>
  <si>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</si>
  <si>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</si>
  <si>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</si>
  <si>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</si>
  <si>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</si>
  <si>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</si>
  <si>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</si>
  <si>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</si>
  <si>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</si>
  <si>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</si>
  <si>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</si>
  <si>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</si>
  <si>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</si>
  <si>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</si>
  <si>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</si>
  <si>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</si>
  <si>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</si>
  <si>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</si>
  <si>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</si>
  <si>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</si>
  <si>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</si>
  <si>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</si>
  <si>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</si>
  <si>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</si>
  <si>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</si>
  <si>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</si>
  <si>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</si>
  <si>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</si>
  <si>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</si>
  <si>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</si>
  <si>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</si>
  <si>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</si>
  <si>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</si>
  <si>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</si>
  <si>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</si>
  <si>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</si>
  <si>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</si>
  <si>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</si>
  <si>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</si>
  <si>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</si>
  <si>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</si>
  <si>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</si>
  <si>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</si>
  <si>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</si>
  <si>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</si>
  <si>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</si>
  <si>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</si>
  <si>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</si>
  <si>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</si>
  <si>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</si>
  <si>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</si>
  <si>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</si>
  <si>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</si>
  <si>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</si>
  <si>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</si>
  <si>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</si>
  <si>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</si>
  <si>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</si>
  <si>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</si>
  <si>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</si>
  <si>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</si>
  <si>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</si>
  <si>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</si>
  <si>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</si>
  <si>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</si>
  <si>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</si>
  <si>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</si>
  <si>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</si>
  <si>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</si>
  <si>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</si>
  <si>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</si>
  <si>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</si>
  <si>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</si>
  <si>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</si>
  <si>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</si>
  <si>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</si>
  <si>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</si>
  <si>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</si>
  <si>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</si>
  <si>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</si>
  <si>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</si>
  <si>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</si>
  <si>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</si>
  <si>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</si>
  <si>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</si>
  <si>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</si>
  <si>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</si>
  <si>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</si>
  <si>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</si>
  <si>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</si>
  <si>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</si>
  <si>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</si>
  <si>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</si>
  <si>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</si>
  <si>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</si>
  <si>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</si>
  <si>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</si>
  <si>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</si>
  <si>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</si>
  <si>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</si>
  <si>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</si>
  <si>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</si>
  <si>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</si>
  <si>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</si>
  <si>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</si>
  <si>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</si>
  <si>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</si>
  <si>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</si>
  <si>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</si>
  <si>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</si>
  <si>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</si>
  <si>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</si>
  <si>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</si>
  <si>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</si>
  <si>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</si>
  <si>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</si>
  <si>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</si>
  <si>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</si>
  <si>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</si>
  <si>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</si>
  <si>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</si>
  <si>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</si>
  <si>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</si>
  <si>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</si>
  <si>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</si>
  <si>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</si>
  <si>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</si>
  <si>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</si>
  <si>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</si>
  <si>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</si>
  <si>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</si>
  <si>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</si>
  <si>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</si>
  <si>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</si>
  <si>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</si>
  <si>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</si>
  <si>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</si>
  <si>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</si>
  <si>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</si>
  <si>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</si>
  <si>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</si>
  <si>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</si>
  <si>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</si>
  <si>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</si>
  <si>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</si>
  <si>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</si>
  <si>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</si>
  <si>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</si>
  <si>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</si>
  <si>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</si>
  <si>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</si>
  <si>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</si>
  <si>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</si>
  <si>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</si>
  <si>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</si>
  <si>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</si>
  <si>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</si>
  <si>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</si>
  <si>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</si>
  <si>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</si>
  <si>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</si>
  <si>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</si>
  <si>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</si>
  <si>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</si>
  <si>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</si>
  <si>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</si>
  <si>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</si>
  <si>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</si>
  <si>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</si>
  <si>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</si>
  <si>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</si>
  <si>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</si>
  <si>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</si>
  <si>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</si>
  <si>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</si>
  <si>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</si>
  <si>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</si>
  <si>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</si>
  <si>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</si>
  <si>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</si>
  <si>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</si>
  <si>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</si>
  <si>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</si>
  <si>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</si>
  <si>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</si>
  <si>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</si>
  <si>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</si>
  <si>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</si>
  <si>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</si>
  <si>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</si>
  <si>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</si>
  <si>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</si>
  <si>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</si>
  <si>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</si>
  <si>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</si>
  <si>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</si>
  <si>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</si>
  <si>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</si>
  <si>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</si>
  <si>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</si>
  <si>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</si>
  <si>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</si>
  <si>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</si>
  <si>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</si>
  <si>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</si>
  <si>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</si>
  <si>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</si>
  <si>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</si>
  <si>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</si>
  <si>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</si>
  <si>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</si>
  <si>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</si>
  <si>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</si>
  <si>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</si>
  <si>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</si>
  <si>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</si>
  <si>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</si>
  <si>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</si>
  <si>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</si>
  <si>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</si>
  <si>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</si>
  <si>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</si>
  <si>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</si>
  <si>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</si>
  <si>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</si>
  <si>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</si>
  <si>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</si>
  <si>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</si>
  <si>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</si>
  <si>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</si>
  <si>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</si>
  <si>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</si>
  <si>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</si>
  <si>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</si>
  <si>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</si>
  <si>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</si>
  <si>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</si>
  <si>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</si>
  <si>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</si>
  <si>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</si>
  <si>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</si>
  <si>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</si>
  <si>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</si>
  <si>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</si>
  <si>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</si>
  <si>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</si>
  <si>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</si>
  <si>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</si>
  <si>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</si>
  <si>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</si>
  <si>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</si>
  <si>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</si>
  <si>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</si>
  <si>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</si>
  <si>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</si>
  <si>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</si>
  <si>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</si>
  <si>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</si>
  <si>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</si>
  <si>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</si>
  <si>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</si>
  <si>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</si>
  <si>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</si>
  <si>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</si>
  <si>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</si>
  <si>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</si>
  <si>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</si>
  <si>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</si>
  <si>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</si>
  <si>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</si>
  <si>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</si>
  <si>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</si>
  <si>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</si>
  <si>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</si>
  <si>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</si>
  <si>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</si>
  <si>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</si>
  <si>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</si>
  <si>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</si>
  <si>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</si>
  <si>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</si>
  <si>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</si>
  <si>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</si>
  <si>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</si>
  <si>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</si>
  <si>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</si>
  <si>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</si>
  <si>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</si>
  <si>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</si>
  <si>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</si>
  <si>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</si>
  <si>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</si>
  <si>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</si>
  <si>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</si>
  <si>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</si>
  <si>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</si>
  <si>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</si>
  <si>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</si>
  <si>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</si>
  <si>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</si>
  <si>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</si>
  <si>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</si>
  <si>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</si>
  <si>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</si>
  <si>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</si>
  <si>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</si>
  <si>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</si>
  <si>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</si>
  <si>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</si>
  <si>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</si>
  <si>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</si>
  <si>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</si>
  <si>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</si>
  <si>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</si>
  <si>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</si>
  <si>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</si>
  <si>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</si>
  <si>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</si>
  <si>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</si>
  <si>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</si>
  <si>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</si>
  <si>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</si>
  <si>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</si>
  <si>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</si>
  <si>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</si>
  <si>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</si>
  <si>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</si>
  <si>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</si>
  <si>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</si>
  <si>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</si>
  <si>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</si>
  <si>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</si>
  <si>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</si>
  <si>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</si>
  <si>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</si>
  <si>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</si>
  <si>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</si>
  <si>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</si>
  <si>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</si>
  <si>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</si>
  <si>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</si>
  <si>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</si>
  <si>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</si>
  <si>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</si>
  <si>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</si>
  <si>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</si>
  <si>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</si>
  <si>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</si>
  <si>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</si>
  <si>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</si>
  <si>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</si>
  <si>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</si>
  <si>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</si>
  <si>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</si>
  <si>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</si>
  <si>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</si>
  <si>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</si>
  <si>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</si>
  <si>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</si>
  <si>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</si>
  <si>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</si>
  <si>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</si>
  <si>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</si>
  <si>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</si>
  <si>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</si>
  <si>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</si>
  <si>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</si>
  <si>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</si>
  <si>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</si>
  <si>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</si>
  <si>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</si>
  <si>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</si>
  <si>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</si>
  <si>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</si>
  <si>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</si>
  <si>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</si>
  <si>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</si>
  <si>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</si>
  <si>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</si>
  <si>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</si>
  <si>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</si>
  <si>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</si>
  <si>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</si>
  <si>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</si>
  <si>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</si>
  <si>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</si>
  <si>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</si>
  <si>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</si>
  <si>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</si>
  <si>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</si>
  <si>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</si>
  <si>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</si>
  <si>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</si>
  <si>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</si>
  <si>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</si>
  <si>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</si>
  <si>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</si>
  <si>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</si>
  <si>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</si>
  <si>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</si>
  <si>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</si>
  <si>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</si>
  <si>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</si>
  <si>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</si>
  <si>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</si>
  <si>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</si>
  <si>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</si>
  <si>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</si>
  <si>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</si>
  <si>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</si>
  <si>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</si>
  <si>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</si>
  <si>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</si>
  <si>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</si>
  <si>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</si>
  <si>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</si>
  <si>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</si>
  <si>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</si>
  <si>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</si>
  <si>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</si>
  <si>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</si>
  <si>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</si>
  <si>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</si>
  <si>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</si>
  <si>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</si>
  <si>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</si>
  <si>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</si>
  <si>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</si>
  <si>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</si>
  <si>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</si>
  <si>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</si>
  <si>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</si>
  <si>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</si>
  <si>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</si>
  <si>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</si>
  <si>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</si>
  <si>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</si>
  <si>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</si>
  <si>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</si>
  <si>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</si>
  <si>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</si>
  <si>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</si>
  <si>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</si>
  <si>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</si>
  <si>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</si>
  <si>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</si>
  <si>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</si>
  <si>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</si>
  <si>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</si>
  <si>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</si>
  <si>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</si>
  <si>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</si>
  <si>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</si>
  <si>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</si>
  <si>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</si>
  <si>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</si>
  <si>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</si>
  <si>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</si>
  <si>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</si>
  <si>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</si>
  <si>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</si>
  <si>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</si>
  <si>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</si>
  <si>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</si>
  <si>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</si>
  <si>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</si>
  <si>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</si>
  <si>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</si>
  <si>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</si>
  <si>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</si>
  <si>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</si>
  <si>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</si>
  <si>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</si>
  <si>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</si>
  <si>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</si>
  <si>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</si>
  <si>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</si>
  <si>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</si>
  <si>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</si>
  <si>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</si>
  <si>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</si>
  <si>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</si>
  <si>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</si>
  <si>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</si>
  <si>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</si>
  <si>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</si>
  <si>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</si>
  <si>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</si>
  <si>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</si>
  <si>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</si>
  <si>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</si>
  <si>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</si>
  <si>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</si>
  <si>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</si>
  <si>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</si>
  <si>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</si>
  <si>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</si>
  <si>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</si>
  <si>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</si>
  <si>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</si>
  <si>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</si>
  <si>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</si>
  <si>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</si>
  <si>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</si>
  <si>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</si>
  <si>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</si>
  <si>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</si>
  <si>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</si>
  <si>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</si>
  <si>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</si>
  <si>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</si>
  <si>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</si>
  <si>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</si>
  <si>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</si>
  <si>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</si>
  <si>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</si>
  <si>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</si>
  <si>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</si>
  <si>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</si>
  <si>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</si>
  <si>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</si>
  <si>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</si>
  <si>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</si>
  <si>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</si>
  <si>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</si>
  <si>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</si>
  <si>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</si>
  <si>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</si>
  <si>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</si>
  <si>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</si>
  <si>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</si>
  <si>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</si>
  <si>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</si>
  <si>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</si>
  <si>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</si>
  <si>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</si>
  <si>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</si>
  <si>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</si>
  <si>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</si>
  <si>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</si>
  <si>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</si>
  <si>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</si>
  <si>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</si>
  <si>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</si>
  <si>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</si>
  <si>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</si>
  <si>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</si>
  <si>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</si>
  <si>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</si>
  <si>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</si>
  <si>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</si>
  <si>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</si>
  <si>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</si>
  <si>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</si>
  <si>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</si>
  <si>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</si>
  <si>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</si>
  <si>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</si>
  <si>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</si>
  <si>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</si>
  <si>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</si>
  <si>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</si>
  <si>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</si>
  <si>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</si>
  <si>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</si>
  <si>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</si>
  <si>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</si>
  <si>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</si>
  <si>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</si>
  <si>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</si>
  <si>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</si>
  <si>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</si>
  <si>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</si>
  <si>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</si>
  <si>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</si>
  <si>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</si>
  <si>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</si>
  <si>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</si>
  <si>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</si>
  <si>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</si>
  <si>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</si>
  <si>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</si>
  <si>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</si>
  <si>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</si>
  <si>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</si>
  <si>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</si>
  <si>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</si>
  <si>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</si>
  <si>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</si>
  <si>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</si>
  <si>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</si>
  <si>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</si>
  <si>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</si>
  <si>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</si>
  <si>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</si>
  <si>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</si>
  <si>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</si>
  <si>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</si>
  <si>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</si>
  <si>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</si>
  <si>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</si>
  <si>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</si>
  <si>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</si>
  <si>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</si>
  <si>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</si>
  <si>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</si>
  <si>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</si>
  <si>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</si>
  <si>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</si>
  <si>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</si>
  <si>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</si>
  <si>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</si>
  <si>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</si>
  <si>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</si>
  <si>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</si>
  <si>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</si>
  <si>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</si>
  <si>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</si>
  <si>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</si>
  <si>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</si>
  <si>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</si>
  <si>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</si>
  <si>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</si>
  <si>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</si>
  <si>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</si>
  <si>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</si>
  <si>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</si>
  <si>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</si>
  <si>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</si>
  <si>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</si>
  <si>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</si>
  <si>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</si>
  <si>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</si>
  <si>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</si>
  <si>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</si>
  <si>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</si>
  <si>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</si>
  <si>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</si>
  <si>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</si>
  <si>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</si>
  <si>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</si>
  <si>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</si>
  <si>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</si>
  <si>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</si>
  <si>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</si>
  <si>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</si>
  <si>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</si>
  <si>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</si>
  <si>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</si>
  <si>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</si>
  <si>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</si>
  <si>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</si>
  <si>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</si>
  <si>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</si>
  <si>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</si>
  <si>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</si>
  <si>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</si>
  <si>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</si>
  <si>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</si>
  <si>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</si>
  <si>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</si>
  <si>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</si>
  <si>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</si>
  <si>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</si>
  <si>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</si>
  <si>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</si>
  <si>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</si>
  <si>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</si>
  <si>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</si>
  <si>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</si>
  <si>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</si>
  <si>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</si>
  <si>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</si>
  <si>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</si>
  <si>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</si>
  <si>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</si>
  <si>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</si>
  <si>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</si>
  <si>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</si>
  <si>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</si>
  <si>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</si>
  <si>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</si>
  <si>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</si>
  <si>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</si>
  <si>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</si>
  <si>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</si>
  <si>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</si>
  <si>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</si>
  <si>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</si>
  <si>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</si>
  <si>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</si>
  <si>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</si>
  <si>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</si>
  <si>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</si>
  <si>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</si>
  <si>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</si>
  <si>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</si>
  <si>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</si>
  <si>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</si>
  <si>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</si>
  <si>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</si>
  <si>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</si>
  <si>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</si>
  <si>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</si>
  <si>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</si>
  <si>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</si>
  <si>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</si>
  <si>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</si>
  <si>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</si>
  <si>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</si>
  <si>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</si>
  <si>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</si>
  <si>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</si>
  <si>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</si>
  <si>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</si>
  <si>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</si>
  <si>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</si>
  <si>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</si>
  <si>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</si>
  <si>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</si>
  <si>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</si>
  <si>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</si>
  <si>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</si>
  <si>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</si>
  <si>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</si>
  <si>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</si>
  <si>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</si>
  <si>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</si>
  <si>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</si>
  <si>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</si>
  <si>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</si>
  <si>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</si>
  <si>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</si>
  <si>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</si>
  <si>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</si>
  <si>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</si>
  <si>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</si>
  <si>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</si>
  <si>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</si>
  <si>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</si>
  <si>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</si>
  <si>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</si>
  <si>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</si>
  <si>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</si>
  <si>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</si>
  <si>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</si>
  <si>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</si>
  <si>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</si>
  <si>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</si>
  <si>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</si>
  <si>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</si>
  <si>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</si>
  <si>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</si>
  <si>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</si>
  <si>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</si>
  <si>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</si>
  <si>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</si>
  <si>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</si>
  <si>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</si>
  <si>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</si>
  <si>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</si>
  <si>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</si>
  <si>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</si>
  <si>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</si>
  <si>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</si>
  <si>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</si>
  <si>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</si>
  <si>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</si>
  <si>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</si>
  <si>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</si>
  <si>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</si>
  <si>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</si>
  <si>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</si>
  <si>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</si>
  <si>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</si>
  <si>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</si>
  <si>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</si>
  <si>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</si>
  <si>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</si>
  <si>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</si>
  <si>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</si>
  <si>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</si>
  <si>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</si>
  <si>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</si>
  <si>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</si>
  <si>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</si>
  <si>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</si>
  <si>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</si>
  <si>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</si>
  <si>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</si>
  <si>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</si>
  <si>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</si>
  <si>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</si>
  <si>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</si>
  <si>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</si>
  <si>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</si>
  <si>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</si>
  <si>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</si>
  <si>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</si>
  <si>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</si>
  <si>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</si>
  <si>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</si>
  <si>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</si>
  <si>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</si>
  <si>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</si>
  <si>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</si>
  <si>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</si>
  <si>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</si>
  <si>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</si>
  <si>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</si>
  <si>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</si>
  <si>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</si>
  <si>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</si>
  <si>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</si>
  <si>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</si>
  <si>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</si>
  <si>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</si>
  <si>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</si>
  <si>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</si>
  <si>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</si>
  <si>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</si>
  <si>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</si>
  <si>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</si>
  <si>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</si>
  <si>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</si>
  <si>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</si>
  <si>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</si>
  <si>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</si>
  <si>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</si>
  <si>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</si>
  <si>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</si>
  <si>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</si>
  <si>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</si>
  <si>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</si>
  <si>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</si>
  <si>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</si>
  <si>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</si>
  <si>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</si>
  <si>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</si>
  <si>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</si>
  <si>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</si>
  <si>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</si>
  <si>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</si>
  <si>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</si>
  <si>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</si>
  <si>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</si>
  <si>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</si>
  <si>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</si>
  <si>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</si>
  <si>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</si>
  <si>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</si>
  <si>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</si>
  <si>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</si>
  <si>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</si>
  <si>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</si>
  <si>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</si>
  <si>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</si>
  <si>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</si>
  <si>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</si>
  <si>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</si>
  <si>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</si>
  <si>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</si>
  <si>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</si>
  <si>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</si>
  <si>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</si>
  <si>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</si>
  <si>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</si>
  <si>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</si>
  <si>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</si>
  <si>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</si>
  <si>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</si>
  <si>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</si>
  <si>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</si>
  <si>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</si>
  <si>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</si>
  <si>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</si>
  <si>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</si>
  <si>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</si>
  <si>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</si>
  <si>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</si>
  <si>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</si>
  <si>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</si>
  <si>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</si>
  <si>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</si>
  <si>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</si>
  <si>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</si>
  <si>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</si>
  <si>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</si>
  <si>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</si>
  <si>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</si>
  <si>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</si>
  <si>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</si>
  <si>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</si>
  <si>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</si>
  <si>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</si>
  <si>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</si>
  <si>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</si>
  <si>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</si>
  <si>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</si>
  <si>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</si>
  <si>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</si>
  <si>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</si>
  <si>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</si>
  <si>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</si>
  <si>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</si>
  <si>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</si>
  <si>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</si>
  <si>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</si>
  <si>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</si>
  <si>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</si>
  <si>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</si>
  <si>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</si>
  <si>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</si>
  <si>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</si>
  <si>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</si>
  <si>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</si>
  <si>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</si>
  <si>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</si>
  <si>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</si>
  <si>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</si>
  <si>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</si>
  <si>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</si>
  <si>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</si>
  <si>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</si>
  <si>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</si>
  <si>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</si>
  <si>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</si>
  <si>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</si>
  <si>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</si>
  <si>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</si>
  <si>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</si>
  <si>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</si>
  <si>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</si>
  <si>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</si>
  <si>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</si>
  <si>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</si>
  <si>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</si>
  <si>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</si>
  <si>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</si>
  <si>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</si>
  <si>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</si>
  <si>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</si>
  <si>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</si>
  <si>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</si>
  <si>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</si>
  <si>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</si>
  <si>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</si>
  <si>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</si>
  <si>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</si>
  <si>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</si>
  <si>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</si>
  <si>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</si>
  <si>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</si>
  <si>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</si>
  <si>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</si>
  <si>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</si>
  <si>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</si>
  <si>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</si>
  <si>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</si>
  <si>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</si>
  <si>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</si>
  <si>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</si>
  <si>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</si>
  <si>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</si>
  <si>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</si>
  <si>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</si>
  <si>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</si>
  <si>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</si>
  <si>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</si>
  <si>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</si>
  <si>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</si>
  <si>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</si>
  <si>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</si>
  <si>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</si>
  <si>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</si>
  <si>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</si>
  <si>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</si>
  <si>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</si>
  <si>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</si>
  <si>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</si>
  <si>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</si>
  <si>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</si>
  <si>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</si>
  <si>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</si>
  <si>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</si>
  <si>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</si>
  <si>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</si>
  <si>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</si>
  <si>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</si>
  <si>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</si>
  <si>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</si>
  <si>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</si>
  <si>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</si>
  <si>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</si>
  <si>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</si>
  <si>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</si>
  <si>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</si>
  <si>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</si>
  <si>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</si>
  <si>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</si>
  <si>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</si>
  <si>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</si>
  <si>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</si>
  <si>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</si>
  <si>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</si>
  <si>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</si>
  <si>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</si>
  <si>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</si>
  <si>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</si>
  <si>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</si>
  <si>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</si>
  <si>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</si>
  <si>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</si>
  <si>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</si>
  <si>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</si>
  <si>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</si>
  <si>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</si>
  <si>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</si>
  <si>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</si>
  <si>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</si>
  <si>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</si>
  <si>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</si>
  <si>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</si>
  <si>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</si>
  <si>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</si>
  <si>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</si>
  <si>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</si>
  <si>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</si>
  <si>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</si>
  <si>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</si>
  <si>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</si>
  <si>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</si>
  <si>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</si>
  <si>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</si>
  <si>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</si>
  <si>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</si>
  <si>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</si>
  <si>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</si>
  <si>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</si>
  <si>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</si>
  <si>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</si>
  <si>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</si>
  <si>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</si>
  <si>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</si>
  <si>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</si>
  <si>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</si>
  <si>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</si>
  <si>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</si>
  <si>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</si>
  <si>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</si>
  <si>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</si>
  <si>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</si>
  <si>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</si>
  <si>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</si>
  <si>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</si>
  <si>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</si>
  <si>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</si>
  <si>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</si>
  <si>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</si>
  <si>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</si>
  <si>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</si>
  <si>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</si>
  <si>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</si>
  <si>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</si>
  <si>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</si>
  <si>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</si>
  <si>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</si>
  <si>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</si>
  <si>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</si>
  <si>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</si>
  <si>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</si>
  <si>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</si>
  <si>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</si>
  <si>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</si>
  <si>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</si>
  <si>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</si>
  <si>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</si>
  <si>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</si>
  <si>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</si>
  <si>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</si>
  <si>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</si>
  <si>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</si>
  <si>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</si>
  <si>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</si>
  <si>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</si>
  <si>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</si>
  <si>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</si>
  <si>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</si>
  <si>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</si>
  <si>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</si>
  <si>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</si>
  <si>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</si>
  <si>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</si>
  <si>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</si>
  <si>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</si>
  <si>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</si>
  <si>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</si>
  <si>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</si>
  <si>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</si>
  <si>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</si>
  <si>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</si>
  <si>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</si>
  <si>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</si>
  <si>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</si>
  <si>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</si>
  <si>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</si>
  <si>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</si>
  <si>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</si>
  <si>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</si>
  <si>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</si>
  <si>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</si>
  <si>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</si>
  <si>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</si>
  <si>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</si>
  <si>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</si>
  <si>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</si>
  <si>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</si>
  <si>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</si>
  <si>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</si>
  <si>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</si>
  <si>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</si>
  <si>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</si>
  <si>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</si>
  <si>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</si>
  <si>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</si>
  <si>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</si>
  <si>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</si>
  <si>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</si>
  <si>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</si>
  <si>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</si>
  <si>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</si>
  <si>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</si>
  <si>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</si>
  <si>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</si>
  <si>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</si>
  <si>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</si>
  <si>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</si>
  <si>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</si>
  <si>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</si>
  <si>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</si>
  <si>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</si>
  <si>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</si>
  <si>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</si>
  <si>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</si>
  <si>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</si>
  <si>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</si>
  <si>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</si>
  <si>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</si>
  <si>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</si>
  <si>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</si>
  <si>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</si>
  <si>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</si>
  <si>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</si>
  <si>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</si>
  <si>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</si>
  <si>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</si>
  <si>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</si>
  <si>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</si>
  <si>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</si>
  <si>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</si>
  <si>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</si>
  <si>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</si>
  <si>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</si>
  <si>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</si>
  <si>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</si>
  <si>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</si>
  <si>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</si>
  <si>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</si>
  <si>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</si>
  <si>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</si>
  <si>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</si>
  <si>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</si>
  <si>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</si>
  <si>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</si>
  <si>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</si>
  <si>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</si>
  <si>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</si>
  <si>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</si>
  <si>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</si>
  <si>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</si>
  <si>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</si>
  <si>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</si>
  <si>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</si>
  <si>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</si>
  <si>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</si>
  <si>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</si>
  <si>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</si>
  <si>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</si>
  <si>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</si>
  <si>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</si>
  <si>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</si>
  <si>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</si>
  <si>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</si>
  <si>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</si>
  <si>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</si>
  <si>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</si>
  <si>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</si>
  <si>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</si>
  <si>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</si>
  <si>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</si>
  <si>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</si>
  <si>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</si>
  <si>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</si>
  <si>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</si>
  <si>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</si>
  <si>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</si>
  <si>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</si>
  <si>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</si>
  <si>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</si>
  <si>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</si>
  <si>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</si>
  <si>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</si>
  <si>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</si>
  <si>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</si>
  <si>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</si>
  <si>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</si>
  <si>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</si>
  <si>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</si>
  <si>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</si>
  <si>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</si>
  <si>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</si>
  <si>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</si>
  <si>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</si>
  <si>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</si>
  <si>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</si>
  <si>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</si>
  <si>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</si>
  <si>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</si>
  <si>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</si>
  <si>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</si>
  <si>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</si>
  <si>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</si>
  <si>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</si>
  <si>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</si>
  <si>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</si>
  <si>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</si>
  <si>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</si>
  <si>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</si>
  <si>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</si>
  <si>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</si>
  <si>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</si>
  <si>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</si>
  <si>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</si>
  <si>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</si>
  <si>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</si>
  <si>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</si>
  <si>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</si>
  <si>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</si>
  <si>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</si>
  <si>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</si>
  <si>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</si>
  <si>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</si>
  <si>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</si>
  <si>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</si>
  <si>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</si>
  <si>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</si>
  <si>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</si>
  <si>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</si>
  <si>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</si>
  <si>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</si>
  <si>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</si>
  <si>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</si>
  <si>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</si>
  <si>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</si>
  <si>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</si>
  <si>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</si>
  <si>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</si>
  <si>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</si>
  <si>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</si>
  <si>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</si>
  <si>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</si>
  <si>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</si>
  <si>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</si>
  <si>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</si>
  <si>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</si>
  <si>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</si>
  <si>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</si>
  <si>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</si>
  <si>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</si>
  <si>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</si>
  <si>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</si>
  <si>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</si>
  <si>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</si>
  <si>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</si>
  <si>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</si>
  <si>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</si>
  <si>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</si>
  <si>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</si>
  <si>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</si>
  <si>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</si>
  <si>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</si>
  <si>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</si>
  <si>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</si>
  <si>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</si>
  <si>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</si>
  <si>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</si>
  <si>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</si>
  <si>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</si>
  <si>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</si>
  <si>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</si>
  <si>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</si>
  <si>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</si>
  <si>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</si>
  <si>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</si>
  <si>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</si>
  <si>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</si>
  <si>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</si>
  <si>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</si>
  <si>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</si>
  <si>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</si>
  <si>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</si>
  <si>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</si>
  <si>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</si>
  <si>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</si>
  <si>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</si>
  <si>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</si>
  <si>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</si>
  <si>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</si>
  <si>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</si>
  <si>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</si>
  <si>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</si>
  <si>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</si>
  <si>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</si>
  <si>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</si>
  <si>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</si>
  <si>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</si>
  <si>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</si>
  <si>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</si>
  <si>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</si>
  <si>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</si>
  <si>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</si>
  <si>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</si>
  <si>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</si>
  <si>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</si>
  <si>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</si>
  <si>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</si>
  <si>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</si>
  <si>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</si>
  <si>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</si>
  <si>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</si>
  <si>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</si>
  <si>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</si>
  <si>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</si>
  <si>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</si>
  <si>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</si>
  <si>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</si>
  <si>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</si>
  <si>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</si>
  <si>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</si>
  <si>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</si>
  <si>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</si>
  <si>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</si>
  <si>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</si>
  <si>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</si>
  <si>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</si>
  <si>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</si>
  <si>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</si>
  <si>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</si>
  <si>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</si>
  <si>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</si>
  <si>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</si>
  <si>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</si>
  <si>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</si>
  <si>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</si>
  <si>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</si>
  <si>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</si>
  <si>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</si>
  <si>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</si>
  <si>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</si>
  <si>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</si>
  <si>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</si>
  <si>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</si>
  <si>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</si>
  <si>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</si>
  <si>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</si>
  <si>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</si>
  <si>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</si>
  <si>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</si>
  <si>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</si>
  <si>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</si>
  <si>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</si>
  <si>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</si>
  <si>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</si>
  <si>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</si>
  <si>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</si>
  <si>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</si>
  <si>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</si>
  <si>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</si>
  <si>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</si>
  <si>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</si>
  <si>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</si>
  <si>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</si>
  <si>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</si>
  <si>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</si>
  <si>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</si>
  <si>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</si>
  <si>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</si>
  <si>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</si>
  <si>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</si>
  <si>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</si>
  <si>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</si>
  <si>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</si>
  <si>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</si>
  <si>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</si>
  <si>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</si>
  <si>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</si>
  <si>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</si>
  <si>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</si>
  <si>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</si>
  <si>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</si>
  <si>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</si>
  <si>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</si>
  <si>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</si>
  <si>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</si>
  <si>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</si>
  <si>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</si>
  <si>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</si>
  <si>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</si>
  <si>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</si>
  <si>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</si>
  <si>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</si>
  <si>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</si>
  <si>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</si>
  <si>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</si>
  <si>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</si>
  <si>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</si>
  <si>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</si>
  <si>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</si>
  <si>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</si>
  <si>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</si>
  <si>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</si>
  <si>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</si>
  <si>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</si>
  <si>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</si>
  <si>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</si>
  <si>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</si>
  <si>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</si>
  <si>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</si>
  <si>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</si>
  <si>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</si>
  <si>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</si>
  <si>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</si>
  <si>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</si>
  <si>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</si>
  <si>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</si>
  <si>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</si>
  <si>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</si>
  <si>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</si>
  <si>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</si>
  <si>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</si>
  <si>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</si>
  <si>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</si>
  <si>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</si>
  <si>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</si>
  <si>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</si>
  <si>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</si>
  <si>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</si>
  <si>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</si>
  <si>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</si>
  <si>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</si>
  <si>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</si>
  <si>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</si>
  <si>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</si>
  <si>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</si>
  <si>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</si>
  <si>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</si>
  <si>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</si>
  <si>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</si>
  <si>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</si>
  <si>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</si>
  <si>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</si>
  <si>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</si>
  <si>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</si>
  <si>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</si>
  <si>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</si>
  <si>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</si>
  <si>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</si>
  <si>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</si>
  <si>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</si>
  <si>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</si>
  <si>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</si>
  <si>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</si>
  <si>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</si>
  <si>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</si>
  <si>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</si>
  <si>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</si>
  <si>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</si>
  <si>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</si>
  <si>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</si>
  <si>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</si>
  <si>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</si>
  <si>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</si>
  <si>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</si>
  <si>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</si>
  <si>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</si>
  <si>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</si>
  <si>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</si>
  <si>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</si>
  <si>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</si>
  <si>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</si>
  <si>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</si>
  <si>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</si>
  <si>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</si>
  <si>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</si>
  <si>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</si>
  <si>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</si>
  <si>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</si>
  <si>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</si>
  <si>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</si>
  <si>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</si>
  <si>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</si>
  <si>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</si>
  <si>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</si>
  <si>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</si>
  <si>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</si>
  <si>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</si>
  <si>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</si>
  <si>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</si>
  <si>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</si>
  <si>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</si>
  <si>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</si>
  <si>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</si>
  <si>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</si>
  <si>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</si>
  <si>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</si>
  <si>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</si>
  <si>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</si>
  <si>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</si>
  <si>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</si>
  <si>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</si>
  <si>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</si>
  <si>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</si>
  <si>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</si>
  <si>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</si>
  <si>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</si>
  <si>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</si>
  <si>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</si>
  <si>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</si>
  <si>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</si>
  <si>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</si>
  <si>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</si>
  <si>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</si>
  <si>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</si>
  <si>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</si>
  <si>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</si>
  <si>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</si>
  <si>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</si>
  <si>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</si>
  <si>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</si>
  <si>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</si>
  <si>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</si>
  <si>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</si>
  <si>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</si>
  <si>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</si>
  <si>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</si>
  <si>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</si>
  <si>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</si>
  <si>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</si>
  <si>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</si>
  <si>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</si>
  <si>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</si>
  <si>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</si>
  <si>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</si>
  <si>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</si>
  <si>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</si>
  <si>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</si>
  <si>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</si>
  <si>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</si>
  <si>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</si>
  <si>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</si>
  <si>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</si>
  <si>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</si>
  <si>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</si>
  <si>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</si>
  <si>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</si>
  <si>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</si>
  <si>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</si>
  <si>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</si>
  <si>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</si>
  <si>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</si>
  <si>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</si>
  <si>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</si>
  <si>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</si>
  <si>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</si>
  <si>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</si>
  <si>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</si>
  <si>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</si>
  <si>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</si>
  <si>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</si>
  <si>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</si>
  <si>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</si>
  <si>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</si>
  <si>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</si>
  <si>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</si>
  <si>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</si>
  <si>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</si>
  <si>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</si>
  <si>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</si>
  <si>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</si>
  <si>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</si>
  <si>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</si>
  <si>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</si>
  <si>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</si>
  <si>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</si>
  <si>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</si>
  <si>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</si>
  <si>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</si>
  <si>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</si>
  <si>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</si>
  <si>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</si>
  <si>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</si>
  <si>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</si>
  <si>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</si>
  <si>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</si>
  <si>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</si>
  <si>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</si>
  <si>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</si>
  <si>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</si>
  <si>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</si>
  <si>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</si>
  <si>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</si>
  <si>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</si>
  <si>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</si>
  <si>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</si>
  <si>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</si>
  <si>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</si>
  <si>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</si>
  <si>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</si>
  <si>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</si>
  <si>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</si>
  <si>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</si>
  <si>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</si>
  <si>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</si>
  <si>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</si>
  <si>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</si>
  <si>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</si>
  <si>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</si>
  <si>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</si>
  <si>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</si>
  <si>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</si>
  <si>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</si>
  <si>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</si>
  <si>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</si>
  <si>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</si>
  <si>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</si>
  <si>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</si>
  <si>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</si>
  <si>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</si>
  <si>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</si>
  <si>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</si>
  <si>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</si>
  <si>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</si>
  <si>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</si>
  <si>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</si>
  <si>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</si>
  <si>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</si>
  <si>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</si>
  <si>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</si>
  <si>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</si>
  <si>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</si>
  <si>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</si>
  <si>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</si>
  <si>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</si>
  <si>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</si>
  <si>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</si>
  <si>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</si>
  <si>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</si>
  <si>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</si>
  <si>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</si>
  <si>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</si>
  <si>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</si>
  <si>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</si>
  <si>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</si>
  <si>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</si>
  <si>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</si>
  <si>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</si>
  <si>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</si>
  <si>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</si>
  <si>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</si>
  <si>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</si>
  <si>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</si>
  <si>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</si>
  <si>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</si>
  <si>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</si>
  <si>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</si>
  <si>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</si>
  <si>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</si>
  <si>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</si>
  <si>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</si>
  <si>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</si>
  <si>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</si>
  <si>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</si>
  <si>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</si>
  <si>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</si>
  <si>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</si>
  <si>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</si>
  <si>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</si>
  <si>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</si>
  <si>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</si>
  <si>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</si>
  <si>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</si>
  <si>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</si>
  <si>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</si>
  <si>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</si>
  <si>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</si>
  <si>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</si>
  <si>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</si>
  <si>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</si>
  <si>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</si>
  <si>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</si>
  <si>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</si>
  <si>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</si>
  <si>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</si>
  <si>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</si>
  <si>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</si>
  <si>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</si>
  <si>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</si>
  <si>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</si>
  <si>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</si>
  <si>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</si>
  <si>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</si>
  <si>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</si>
  <si>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</si>
  <si>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</si>
  <si>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</si>
  <si>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</si>
  <si>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</si>
  <si>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</si>
  <si>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</si>
  <si>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</si>
  <si>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</si>
  <si>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</si>
  <si>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</si>
  <si>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</si>
  <si>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</si>
  <si>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</si>
  <si>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</si>
  <si>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</si>
  <si>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</si>
  <si>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</si>
  <si>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</si>
  <si>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</si>
  <si>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</si>
  <si>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</si>
  <si>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</si>
  <si>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</si>
  <si>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</si>
  <si>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</si>
  <si>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</si>
  <si>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</si>
  <si>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</si>
  <si>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</si>
  <si>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</si>
  <si>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</si>
  <si>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</si>
  <si>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</si>
  <si>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</si>
  <si>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</si>
  <si>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</si>
  <si>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</si>
  <si>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</si>
  <si>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</si>
  <si>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</si>
  <si>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</si>
  <si>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</si>
  <si>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</si>
  <si>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</si>
  <si>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</si>
  <si>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</si>
  <si>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</si>
  <si>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</si>
  <si>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</si>
  <si>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</si>
  <si>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</si>
  <si>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</si>
  <si>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</si>
  <si>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</si>
  <si>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</si>
  <si>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</si>
  <si>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</si>
  <si>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</si>
  <si>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</si>
  <si>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</si>
  <si>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</si>
  <si>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</si>
  <si>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</si>
  <si>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</si>
  <si>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</si>
  <si>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</si>
  <si>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</si>
  <si>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</si>
  <si>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</si>
  <si>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</si>
  <si>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</si>
  <si>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</si>
  <si>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</si>
  <si>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</si>
  <si>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</si>
  <si>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</si>
  <si>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</si>
  <si>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</si>
  <si>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</si>
  <si>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</si>
  <si>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</si>
  <si>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</si>
  <si>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</si>
  <si>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</si>
  <si>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</si>
  <si>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</si>
  <si>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</si>
  <si>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</si>
  <si>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</si>
  <si>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</si>
  <si>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</si>
  <si>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</si>
  <si>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</si>
  <si>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</si>
  <si>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</si>
  <si>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</si>
  <si>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</si>
  <si>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</si>
  <si>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</si>
  <si>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</si>
  <si>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</si>
  <si>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</si>
  <si>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</si>
  <si>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</si>
  <si>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</si>
  <si>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</si>
  <si>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</si>
  <si>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</si>
  <si>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</si>
  <si>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</si>
  <si>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</si>
  <si>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</si>
  <si>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</si>
  <si>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</si>
  <si>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</si>
  <si>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</si>
  <si>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</si>
  <si>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</si>
  <si>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</si>
  <si>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</si>
  <si>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</si>
  <si>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</si>
  <si>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</si>
  <si>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</si>
  <si>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</si>
  <si>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</si>
  <si>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</si>
  <si>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</si>
  <si>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</si>
  <si>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</si>
  <si>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</si>
  <si>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</si>
  <si>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</si>
  <si>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</si>
  <si>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</si>
  <si>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</si>
  <si>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</si>
  <si>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</si>
  <si>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</si>
  <si>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</si>
  <si>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</si>
  <si>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</si>
  <si>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</si>
  <si>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</si>
  <si>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</si>
  <si>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</si>
  <si>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</si>
  <si>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</si>
  <si>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</si>
  <si>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</si>
  <si>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</si>
  <si>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</si>
  <si>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</si>
  <si>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</si>
  <si>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</si>
  <si>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</si>
  <si>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</si>
  <si>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</si>
  <si>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</si>
  <si>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</si>
  <si>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</si>
  <si>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</si>
  <si>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</si>
  <si>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</si>
  <si>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</si>
  <si>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</si>
  <si>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</si>
  <si>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</si>
  <si>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</si>
  <si>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</si>
  <si>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</si>
  <si>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</si>
  <si>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</si>
  <si>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</si>
  <si>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</si>
  <si>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</si>
  <si>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</si>
  <si>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</si>
  <si>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</si>
  <si>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</si>
  <si>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</si>
  <si>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</si>
  <si>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</si>
  <si>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</si>
  <si>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</si>
  <si>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</si>
  <si>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</si>
  <si>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</si>
  <si>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</si>
  <si>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</si>
  <si>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</si>
  <si>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</si>
  <si>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</si>
  <si>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</si>
  <si>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</si>
  <si>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</si>
  <si>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</si>
  <si>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</si>
  <si>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</si>
  <si>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</si>
  <si>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</si>
  <si>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</si>
  <si>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</si>
  <si>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</si>
  <si>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</si>
  <si>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</si>
  <si>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</si>
  <si>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</si>
  <si>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</si>
  <si>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</si>
  <si>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</si>
  <si>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</si>
  <si>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</si>
  <si>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</si>
  <si>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</si>
  <si>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</si>
  <si>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</si>
  <si>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</si>
  <si>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</si>
  <si>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</si>
  <si>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</si>
  <si>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</si>
  <si>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</si>
  <si>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</si>
  <si>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</si>
  <si>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</si>
  <si>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</si>
  <si>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</si>
  <si>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</si>
  <si>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</si>
  <si>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</si>
  <si>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</si>
  <si>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</si>
  <si>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</si>
  <si>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</si>
  <si>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</si>
  <si>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</si>
  <si>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</si>
  <si>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</si>
  <si>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</si>
  <si>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</si>
  <si>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</si>
  <si>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</si>
  <si>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</si>
  <si>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</si>
  <si>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</si>
  <si>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</si>
  <si>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</si>
  <si>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</si>
  <si>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</si>
  <si>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</si>
  <si>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</si>
  <si>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</si>
  <si>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</si>
  <si>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</si>
  <si>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</si>
  <si>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</si>
  <si>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</si>
  <si>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</si>
  <si>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</si>
  <si>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</si>
  <si>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</si>
  <si>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</si>
  <si>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</si>
  <si>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</si>
  <si>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</si>
  <si>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</si>
  <si>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</si>
  <si>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</si>
  <si>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</si>
  <si>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</si>
  <si>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</si>
  <si>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</si>
  <si>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</si>
  <si>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</si>
  <si>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</si>
  <si>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</si>
  <si>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</si>
  <si>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</si>
  <si>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</si>
  <si>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</si>
  <si>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</si>
  <si>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</si>
  <si>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</si>
  <si>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</si>
  <si>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</si>
  <si>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</si>
  <si>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</si>
  <si>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</si>
  <si>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</si>
  <si>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</si>
  <si>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</si>
  <si>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</si>
  <si>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</si>
  <si>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</si>
  <si>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</si>
  <si>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</si>
  <si>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</si>
  <si>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</si>
  <si>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</si>
  <si>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</si>
  <si>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</si>
  <si>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</si>
  <si>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</si>
  <si>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</si>
  <si>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</si>
  <si>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</si>
  <si>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</si>
  <si>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</si>
  <si>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</si>
  <si>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</si>
  <si>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</si>
  <si>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</si>
  <si>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</si>
  <si>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</si>
  <si>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</si>
  <si>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</si>
  <si>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</si>
  <si>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</si>
  <si>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</si>
  <si>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</si>
  <si>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</si>
  <si>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</si>
  <si>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</si>
  <si>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</si>
  <si>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</si>
  <si>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</si>
  <si>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</si>
  <si>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</si>
  <si>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</si>
  <si>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</si>
  <si>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</si>
  <si>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</si>
  <si>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</si>
  <si>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</si>
  <si>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</si>
  <si>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</si>
  <si>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</si>
  <si>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</si>
  <si>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</si>
  <si>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</si>
  <si>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</si>
  <si>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</si>
  <si>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</si>
  <si>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</si>
  <si>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</si>
  <si>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</si>
  <si>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</si>
  <si>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</si>
  <si>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</si>
  <si>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</si>
  <si>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</si>
  <si>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</si>
  <si>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</si>
  <si>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</si>
  <si>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</si>
  <si>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</si>
  <si>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</si>
  <si>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</si>
  <si>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</si>
  <si>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</si>
  <si>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</si>
  <si>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</si>
  <si>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</si>
  <si>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</si>
  <si>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</si>
  <si>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</si>
  <si>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</si>
  <si>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</si>
  <si>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</si>
  <si>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</si>
  <si>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</si>
  <si>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</si>
  <si>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</si>
  <si>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</si>
  <si>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</si>
  <si>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</si>
  <si>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</si>
  <si>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</si>
  <si>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</si>
  <si>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</si>
  <si>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</si>
  <si>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</si>
  <si>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</si>
  <si>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</si>
  <si>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</si>
  <si>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</si>
  <si>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</si>
  <si>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</si>
  <si>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</si>
  <si>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</si>
  <si>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</si>
  <si>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</si>
  <si>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</si>
  <si>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</si>
  <si>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</si>
  <si>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</si>
  <si>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</si>
  <si>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</si>
  <si>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</si>
  <si>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</si>
  <si>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</si>
  <si>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</si>
  <si>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</si>
  <si>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</si>
  <si>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</si>
  <si>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</si>
  <si>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</si>
  <si>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</si>
  <si>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</si>
  <si>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</si>
  <si>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</si>
  <si>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</si>
  <si>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</si>
  <si>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</si>
  <si>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</si>
  <si>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</si>
  <si>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</si>
  <si>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</si>
  <si>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</si>
  <si>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</si>
  <si>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</si>
  <si>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</si>
  <si>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</si>
  <si>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</si>
  <si>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</si>
  <si>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</si>
  <si>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</si>
  <si>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</si>
  <si>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</si>
  <si>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</si>
  <si>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</si>
  <si>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</si>
  <si>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</si>
  <si>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</si>
  <si>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</si>
  <si>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</si>
  <si>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</si>
  <si>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</si>
  <si>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</si>
  <si>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</si>
  <si>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</si>
  <si>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</si>
  <si>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</si>
  <si>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</si>
  <si>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</si>
  <si>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</si>
  <si>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</si>
  <si>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</si>
  <si>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</si>
  <si>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</si>
  <si>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</si>
  <si>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</si>
  <si>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</si>
  <si>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</si>
  <si>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</si>
  <si>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</si>
  <si>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</si>
  <si>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</si>
  <si>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</si>
  <si>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</si>
  <si>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</si>
  <si>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</si>
  <si>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</si>
  <si>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</si>
  <si>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</si>
  <si>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</si>
  <si>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</si>
  <si>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</si>
  <si>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</si>
  <si>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</si>
  <si>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</si>
  <si>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</si>
  <si>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</si>
  <si>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</si>
  <si>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</si>
  <si>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</si>
  <si>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</si>
  <si>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</si>
  <si>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</si>
  <si>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</si>
  <si>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</si>
  <si>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</si>
  <si>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</si>
  <si>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</si>
  <si>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</si>
  <si>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</si>
  <si>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</si>
  <si>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</si>
  <si>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</si>
  <si>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</si>
  <si>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</si>
  <si>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</si>
  <si>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</si>
  <si>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</si>
  <si>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</si>
  <si>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</si>
  <si>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</si>
  <si>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</si>
  <si>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</si>
  <si>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</si>
  <si>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</si>
  <si>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</si>
  <si>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</si>
  <si>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</si>
  <si>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</si>
  <si>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</si>
  <si>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</si>
  <si>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</si>
  <si>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</si>
  <si>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</si>
  <si>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</si>
  <si>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</si>
  <si>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</si>
  <si>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</si>
  <si>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</si>
  <si>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</si>
  <si>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</si>
  <si>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</si>
  <si>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</si>
  <si>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</si>
  <si>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</si>
  <si>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</si>
  <si>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</si>
  <si>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</si>
  <si>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</si>
  <si>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</si>
  <si>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</si>
  <si>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</si>
  <si>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</si>
  <si>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</si>
  <si>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</si>
  <si>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</si>
  <si>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</si>
  <si>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</si>
  <si>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</si>
  <si>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</si>
  <si>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</si>
  <si>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</si>
  <si>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</si>
  <si>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</si>
  <si>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</si>
  <si>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</si>
  <si>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</si>
  <si>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</si>
  <si>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</si>
  <si>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</si>
  <si>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</si>
  <si>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</si>
  <si>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</si>
  <si>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</si>
  <si>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</si>
  <si>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</si>
  <si>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</si>
  <si>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</si>
  <si>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</si>
  <si>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</si>
  <si>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</si>
  <si>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</si>
  <si>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</si>
  <si>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</si>
  <si>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</si>
  <si>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</si>
  <si>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</si>
  <si>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</si>
  <si>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</si>
  <si>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</si>
  <si>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</si>
  <si>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</si>
  <si>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</si>
  <si>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</si>
  <si>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</si>
  <si>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</si>
  <si>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</si>
  <si>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</si>
  <si>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</si>
  <si>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</si>
  <si>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</si>
  <si>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</si>
  <si>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</si>
  <si>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</si>
  <si>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</si>
  <si>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</si>
  <si>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</si>
  <si>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</si>
  <si>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</si>
  <si>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</si>
  <si>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</si>
  <si>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</si>
  <si>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</si>
  <si>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</si>
  <si>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</si>
  <si>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</si>
  <si>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</si>
  <si>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</si>
  <si>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</si>
  <si>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</si>
  <si>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</si>
  <si>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</si>
  <si>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</si>
  <si>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</si>
  <si>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</si>
  <si>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</si>
  <si>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</si>
  <si>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</si>
  <si>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</si>
  <si>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</si>
  <si>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</si>
  <si>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</si>
  <si>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</si>
  <si>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</si>
  <si>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</si>
  <si>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</si>
  <si>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</si>
  <si>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</si>
  <si>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</si>
  <si>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</si>
  <si>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</si>
  <si>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</si>
  <si>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</si>
  <si>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</si>
  <si>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</si>
  <si>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</si>
  <si>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</si>
  <si>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</si>
  <si>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</si>
  <si>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</si>
  <si>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</si>
  <si>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</si>
  <si>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</si>
  <si>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</si>
  <si>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</si>
  <si>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</si>
  <si>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</si>
  <si>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</si>
  <si>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</si>
  <si>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</si>
  <si>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</si>
  <si>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</si>
  <si>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</si>
  <si>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</si>
  <si>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</si>
  <si>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</si>
  <si>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</si>
  <si>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</si>
  <si>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</si>
  <si>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</si>
  <si>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</si>
  <si>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</si>
  <si>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</si>
  <si>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</si>
  <si>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</si>
  <si>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</si>
  <si>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</si>
  <si>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</si>
  <si>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</si>
  <si>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</si>
  <si>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</si>
  <si>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</si>
  <si>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</si>
  <si>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</si>
  <si>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</si>
  <si>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</si>
  <si>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</si>
  <si>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</si>
  <si>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</si>
  <si>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</si>
  <si>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</si>
  <si>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</si>
  <si>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</si>
  <si>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</si>
  <si>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</si>
  <si>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</si>
  <si>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</si>
  <si>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</si>
  <si>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</si>
  <si>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</si>
  <si>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</si>
  <si>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</si>
  <si>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</si>
  <si>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</si>
  <si>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</si>
  <si>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</si>
  <si>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</si>
  <si>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</si>
  <si>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</si>
  <si>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</si>
  <si>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</si>
  <si>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</si>
  <si>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</si>
  <si>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</si>
  <si>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</si>
  <si>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</si>
  <si>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</si>
  <si>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</si>
  <si>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</si>
  <si>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</si>
  <si>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</si>
  <si>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</si>
  <si>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</si>
  <si>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</si>
  <si>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</si>
  <si>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</si>
  <si>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</si>
  <si>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</si>
  <si>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</si>
  <si>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</si>
  <si>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</si>
  <si>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</si>
  <si>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</si>
  <si>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</si>
  <si>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</si>
  <si>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</si>
  <si>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</si>
  <si>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</si>
  <si>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</si>
  <si>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</si>
  <si>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</si>
  <si>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</si>
  <si>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</si>
  <si>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</si>
  <si>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</si>
  <si>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</si>
  <si>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</si>
  <si>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</si>
  <si>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</si>
  <si>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</si>
  <si>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</si>
  <si>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</si>
  <si>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</si>
  <si>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</si>
  <si>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</si>
  <si>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</si>
  <si>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</si>
  <si>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</si>
  <si>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</si>
  <si>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</si>
  <si>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</si>
  <si>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</si>
  <si>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</si>
  <si>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</si>
  <si>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</si>
  <si>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</si>
  <si>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</si>
  <si>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</si>
  <si>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</si>
  <si>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</si>
  <si>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</si>
  <si>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</si>
  <si>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</si>
  <si>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</si>
  <si>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</si>
  <si>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</si>
  <si>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</si>
  <si>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</si>
  <si>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</si>
  <si>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</si>
  <si>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</si>
  <si>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</si>
  <si>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</si>
  <si>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</si>
  <si>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</si>
  <si>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</si>
  <si>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</si>
  <si>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</si>
  <si>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</si>
  <si>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</si>
  <si>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</si>
  <si>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</si>
  <si>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</si>
  <si>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</si>
  <si>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</si>
  <si>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</si>
  <si>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</si>
  <si>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</si>
  <si>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</si>
  <si>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</si>
  <si>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</si>
  <si>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</si>
  <si>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</si>
  <si>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</si>
  <si>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</si>
  <si>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</si>
  <si>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</si>
  <si>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</si>
  <si>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</si>
  <si>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</si>
  <si>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</si>
  <si>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</si>
  <si>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</si>
  <si>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</si>
  <si>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</si>
  <si>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</si>
  <si>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</si>
  <si>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</si>
  <si>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</si>
  <si>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</si>
  <si>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</si>
  <si>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</si>
  <si>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</si>
  <si>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</si>
  <si>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</si>
  <si>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</si>
  <si>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</si>
  <si>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</si>
  <si>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</si>
  <si>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</si>
  <si>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</si>
  <si>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</si>
  <si>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</si>
  <si>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</si>
  <si>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</si>
  <si>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</si>
  <si>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</si>
  <si>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</si>
  <si>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</si>
  <si>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</si>
  <si>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</si>
  <si>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</si>
  <si>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</si>
  <si>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</si>
  <si>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</si>
  <si>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</si>
  <si>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</si>
  <si>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</si>
  <si>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</si>
  <si>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</si>
  <si>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</si>
  <si>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</si>
  <si>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</si>
  <si>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</si>
  <si>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</si>
  <si>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</si>
  <si>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</si>
  <si>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</si>
  <si>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</si>
  <si>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</si>
  <si>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</si>
  <si>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</si>
  <si>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</si>
  <si>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</si>
  <si>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</si>
  <si>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</si>
  <si>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</si>
  <si>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</si>
  <si>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</si>
  <si>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</si>
  <si>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</si>
  <si>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</si>
  <si>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</si>
  <si>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</si>
  <si>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</si>
  <si>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</si>
  <si>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</si>
  <si>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</si>
  <si>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</si>
  <si>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</si>
  <si>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</si>
  <si>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</si>
  <si>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</si>
  <si>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</si>
  <si>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</si>
  <si>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</si>
  <si>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</si>
  <si>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</si>
  <si>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</si>
  <si>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</si>
  <si>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</si>
  <si>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</si>
  <si>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</si>
  <si>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</si>
  <si>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</si>
  <si>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</si>
  <si>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</si>
  <si>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</si>
  <si>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</si>
  <si>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</si>
  <si>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</si>
  <si>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</si>
  <si>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</si>
  <si>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</si>
  <si>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</si>
  <si>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</si>
  <si>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</si>
  <si>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</si>
  <si>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</si>
  <si>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</si>
  <si>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</si>
  <si>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</si>
  <si>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</si>
  <si>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</si>
  <si>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</si>
  <si>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</si>
  <si>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</si>
  <si>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</si>
  <si>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</si>
  <si>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</si>
  <si>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</si>
  <si>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</si>
  <si>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</si>
  <si>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</si>
  <si>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</si>
  <si>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</si>
  <si>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</si>
  <si>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</si>
  <si>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</si>
  <si>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</si>
  <si>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</si>
  <si>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</si>
  <si>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</si>
  <si>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</si>
  <si>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</si>
  <si>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</si>
  <si>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</si>
  <si>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</si>
  <si>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</si>
  <si>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</si>
  <si>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</si>
  <si>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</si>
  <si>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</si>
  <si>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</si>
  <si>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</si>
  <si>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</si>
  <si>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</si>
  <si>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</si>
  <si>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</si>
  <si>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</si>
  <si>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</si>
  <si>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</si>
  <si>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</si>
  <si>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</si>
  <si>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</si>
  <si>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</si>
  <si>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</si>
  <si>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</si>
  <si>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</si>
  <si>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</si>
  <si>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</si>
  <si>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</si>
  <si>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</si>
  <si>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</si>
  <si>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</si>
  <si>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</si>
  <si>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</si>
  <si>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</si>
  <si>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</si>
  <si>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</si>
  <si>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</si>
  <si>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</si>
  <si>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</si>
  <si>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</si>
  <si>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</si>
  <si>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</si>
  <si>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</si>
  <si>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</si>
  <si>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</si>
  <si>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</si>
  <si>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</si>
  <si>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</si>
  <si>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</si>
  <si>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</si>
  <si>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</si>
  <si>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</si>
  <si>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</si>
  <si>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</si>
  <si>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</si>
  <si>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</si>
  <si>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</si>
  <si>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</si>
  <si>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</si>
  <si>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</si>
  <si>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</si>
  <si>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</si>
  <si>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</si>
  <si>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</si>
  <si>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</si>
  <si>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</si>
  <si>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</si>
  <si>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</si>
  <si>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</si>
  <si>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</si>
  <si>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</si>
  <si>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</si>
  <si>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</si>
  <si>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</si>
  <si>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</si>
  <si>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</si>
  <si>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</si>
  <si>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</si>
  <si>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</si>
  <si>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</si>
  <si>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</si>
  <si>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</si>
  <si>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</si>
  <si>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</si>
  <si>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</si>
  <si>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</si>
  <si>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</si>
  <si>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</si>
  <si>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</si>
  <si>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</si>
  <si>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</si>
  <si>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</si>
  <si>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</si>
  <si>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</si>
  <si>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</si>
  <si>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</si>
  <si>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</si>
  <si>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</si>
  <si>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</si>
  <si>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</si>
  <si>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</si>
  <si>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</si>
  <si>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</si>
  <si>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</si>
  <si>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</si>
  <si>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</si>
  <si>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</si>
  <si>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</si>
  <si>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</si>
  <si>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</si>
  <si>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</si>
  <si>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</si>
  <si>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</si>
  <si>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</si>
  <si>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</si>
  <si>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</si>
  <si>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</si>
  <si>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</si>
  <si>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</si>
  <si>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</si>
  <si>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</si>
  <si>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</si>
  <si>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</si>
  <si>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</si>
  <si>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</si>
  <si>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</si>
  <si>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</si>
  <si>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</si>
  <si>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</si>
  <si>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</si>
  <si>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</si>
  <si>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</si>
  <si>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</si>
  <si>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</si>
  <si>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</si>
  <si>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</si>
  <si>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</si>
  <si>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</si>
  <si>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</si>
  <si>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</si>
  <si>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</si>
  <si>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</si>
  <si>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</si>
  <si>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</si>
  <si>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</si>
  <si>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</si>
  <si>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</si>
  <si>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</si>
  <si>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</si>
  <si>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</si>
  <si>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</si>
  <si>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</si>
  <si>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</si>
  <si>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</si>
  <si>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</si>
  <si>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</si>
  <si>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</si>
  <si>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</si>
  <si>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</si>
  <si>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</si>
  <si>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</si>
  <si>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</si>
  <si>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</si>
  <si>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</si>
  <si>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</si>
  <si>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</si>
  <si>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</si>
  <si>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</si>
  <si>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</si>
  <si>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</si>
  <si>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</si>
  <si>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</si>
  <si>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</si>
  <si>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</si>
  <si>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</si>
  <si>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</si>
  <si>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</si>
  <si>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</si>
  <si>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</si>
  <si>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</si>
  <si>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</si>
  <si>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</si>
  <si>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</si>
  <si>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</si>
  <si>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</si>
  <si>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</si>
  <si>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</si>
  <si>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</si>
  <si>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</si>
  <si>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</si>
  <si>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</si>
  <si>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</si>
  <si>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</si>
  <si>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</si>
  <si>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</si>
  <si>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</si>
  <si>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</si>
  <si>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</si>
  <si>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</si>
  <si>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</si>
  <si>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</si>
  <si>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</si>
  <si>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</si>
  <si>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</si>
  <si>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</si>
  <si>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</si>
  <si>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</si>
  <si>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</si>
  <si>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</si>
  <si>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</si>
  <si>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</si>
  <si>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</si>
  <si>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</si>
  <si>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</si>
  <si>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</si>
  <si>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</si>
  <si>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</si>
  <si>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</si>
  <si>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</si>
  <si>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</si>
  <si>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</si>
  <si>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</si>
  <si>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</si>
  <si>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</si>
  <si>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</si>
  <si>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</si>
  <si>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</si>
  <si>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</si>
  <si>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</si>
  <si>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</si>
  <si>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</si>
  <si>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</si>
  <si>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</si>
  <si>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</si>
  <si>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</si>
  <si>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</si>
  <si>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</si>
  <si>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</si>
  <si>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</si>
  <si>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</si>
  <si>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</si>
  <si>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</si>
  <si>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</si>
  <si>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</si>
  <si>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</si>
  <si>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</si>
  <si>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</si>
  <si>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</si>
  <si>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</si>
  <si>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</si>
  <si>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</si>
  <si>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</si>
  <si>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</si>
  <si>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</si>
  <si>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</si>
  <si>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</si>
  <si>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</si>
  <si>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</si>
  <si>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</si>
  <si>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</si>
  <si>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</si>
  <si>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</si>
  <si>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</si>
  <si>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</si>
  <si>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</si>
  <si>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</si>
  <si>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</si>
  <si>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</si>
  <si>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</si>
  <si>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</si>
  <si>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</si>
  <si>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</si>
  <si>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</si>
  <si>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</si>
  <si>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</si>
  <si>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</si>
  <si>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</si>
  <si>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</si>
  <si>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</si>
  <si>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</si>
  <si>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</si>
  <si>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</si>
  <si>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</si>
  <si>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</si>
  <si>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</si>
  <si>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</si>
  <si>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</si>
  <si>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</si>
  <si>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</si>
  <si>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</si>
  <si>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</si>
  <si>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</si>
  <si>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</si>
  <si>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</si>
  <si>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</si>
  <si>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</si>
  <si>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</si>
  <si>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</si>
  <si>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</si>
  <si>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</si>
  <si>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</si>
  <si>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</si>
  <si>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</si>
  <si>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</si>
  <si>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</si>
  <si>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</si>
  <si>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</si>
  <si>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</si>
  <si>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</si>
  <si>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</si>
  <si>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</si>
  <si>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</si>
  <si>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</si>
  <si>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</si>
  <si>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</si>
  <si>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</si>
  <si>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</si>
  <si>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</si>
  <si>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</si>
  <si>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</si>
  <si>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</si>
  <si>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</si>
  <si>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</si>
  <si>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</si>
  <si>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</si>
  <si>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</si>
  <si>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</si>
  <si>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</si>
  <si>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</si>
  <si>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</si>
  <si>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</si>
  <si>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</si>
  <si>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</si>
  <si>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</si>
  <si>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</si>
  <si>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</si>
  <si>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</si>
  <si>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</si>
  <si>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</si>
  <si>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</si>
  <si>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</si>
  <si>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</si>
  <si>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</si>
  <si>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</si>
  <si>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</si>
  <si>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</si>
  <si>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</si>
  <si>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</si>
  <si>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</si>
  <si>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</si>
  <si>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</si>
  <si>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</si>
  <si>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</si>
  <si>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</si>
  <si>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</si>
  <si>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</si>
  <si>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</si>
  <si>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</si>
  <si>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</si>
  <si>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</si>
  <si>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</si>
  <si>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</si>
  <si>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</si>
  <si>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</si>
  <si>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</si>
  <si>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</si>
  <si>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</si>
  <si>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</si>
  <si>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</si>
  <si>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</si>
  <si>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</si>
  <si>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</si>
  <si>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</si>
  <si>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</si>
  <si>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</si>
  <si>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</si>
  <si>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</si>
  <si>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</si>
  <si>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</si>
  <si>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</si>
  <si>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</si>
  <si>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</si>
  <si>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</si>
  <si>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</si>
  <si>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</si>
  <si>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</si>
  <si>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</si>
  <si>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</si>
  <si>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</si>
  <si>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</si>
  <si>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</si>
  <si>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</si>
  <si>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</si>
  <si>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</si>
  <si>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</si>
  <si>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</si>
  <si>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</si>
  <si>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</si>
  <si>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</si>
  <si>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</si>
  <si>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</si>
  <si>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</si>
  <si>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</si>
  <si>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</si>
  <si>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</si>
  <si>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</si>
  <si>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</si>
  <si>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</si>
  <si>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</si>
  <si>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</si>
  <si>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</si>
  <si>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</si>
  <si>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</si>
  <si>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</si>
  <si>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</si>
  <si>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</si>
  <si>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</si>
  <si>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</si>
  <si>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</si>
  <si>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</si>
  <si>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</si>
  <si>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</si>
  <si>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</si>
  <si>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</si>
  <si>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</si>
  <si>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</si>
  <si>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</si>
  <si>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</si>
  <si>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</si>
  <si>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</si>
  <si>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</si>
  <si>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</si>
  <si>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</si>
  <si>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</si>
  <si>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</si>
  <si>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</si>
  <si>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</si>
  <si>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</si>
  <si>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</si>
  <si>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</si>
  <si>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</si>
  <si>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</si>
  <si>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</si>
  <si>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</si>
  <si>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</si>
  <si>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</si>
  <si>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</si>
  <si>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</si>
  <si>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</si>
  <si>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</si>
  <si>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</si>
  <si>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</si>
  <si>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</si>
  <si>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</si>
  <si>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</si>
  <si>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</si>
  <si>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</si>
  <si>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</si>
  <si>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</si>
  <si>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</si>
  <si>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</si>
  <si>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</si>
  <si>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</si>
  <si>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</si>
  <si>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</si>
  <si>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</si>
  <si>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</si>
  <si>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</si>
  <si>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</si>
  <si>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</si>
  <si>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</si>
  <si>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</si>
  <si>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</si>
  <si>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</si>
  <si>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</si>
  <si>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</si>
  <si>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</si>
  <si>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</si>
  <si>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</si>
  <si>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</si>
  <si>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</si>
  <si>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</si>
  <si>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</si>
  <si>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</si>
  <si>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</si>
  <si>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</si>
  <si>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</si>
  <si>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</si>
  <si>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</si>
  <si>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</si>
  <si>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</si>
  <si>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</si>
  <si>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</si>
  <si>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</si>
  <si>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</si>
  <si>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</si>
  <si>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</si>
  <si>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</si>
  <si>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</si>
  <si>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</si>
  <si>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</si>
  <si>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</si>
  <si>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</si>
  <si>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</si>
  <si>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</si>
  <si>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</si>
  <si>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</si>
  <si>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</si>
  <si>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</si>
  <si>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</si>
  <si>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</si>
  <si>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</si>
  <si>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</si>
  <si>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</si>
  <si>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</si>
  <si>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</si>
  <si>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</si>
  <si>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</si>
  <si>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</si>
  <si>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</si>
  <si>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</si>
  <si>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</si>
  <si>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</si>
  <si>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</si>
  <si>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</si>
  <si>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</si>
  <si>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</si>
  <si>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</si>
  <si>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</si>
  <si>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</si>
  <si>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</si>
  <si>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</si>
  <si>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</si>
  <si>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</si>
  <si>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</si>
  <si>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</si>
  <si>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</si>
  <si>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</si>
  <si>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</si>
  <si>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</si>
  <si>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</si>
  <si>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</si>
  <si>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</si>
  <si>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</si>
  <si>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</si>
  <si>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</si>
  <si>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</si>
  <si>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</si>
  <si>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</si>
  <si>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</si>
  <si>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</si>
  <si>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</si>
  <si>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</si>
  <si>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</si>
  <si>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</si>
  <si>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</si>
  <si>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</si>
  <si>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</si>
  <si>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</si>
  <si>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</si>
  <si>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</si>
  <si>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</si>
  <si>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</si>
  <si>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</si>
  <si>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</si>
  <si>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</si>
  <si>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</si>
  <si>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</si>
  <si>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</si>
  <si>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</si>
  <si>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</si>
  <si>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</si>
  <si>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</si>
  <si>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</si>
  <si>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</si>
  <si>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</si>
  <si>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</si>
  <si>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</si>
  <si>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</si>
  <si>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</si>
  <si>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</si>
  <si>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</si>
  <si>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</si>
  <si>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</si>
  <si>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</si>
  <si>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</si>
  <si>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</si>
  <si>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</si>
  <si>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</si>
  <si>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</si>
  <si>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</si>
  <si>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</si>
  <si>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</si>
  <si>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</si>
  <si>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</si>
  <si>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</si>
  <si>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</si>
  <si>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</si>
  <si>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</si>
  <si>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</si>
  <si>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</si>
  <si>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</si>
  <si>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</si>
  <si>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</si>
  <si>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</si>
  <si>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</si>
  <si>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</si>
  <si>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</si>
  <si>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</si>
  <si>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</si>
  <si>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</si>
  <si>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</si>
  <si>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</si>
  <si>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</si>
  <si>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</si>
  <si>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</si>
  <si>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</si>
  <si>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</si>
  <si>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</si>
  <si>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</si>
  <si>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</si>
  <si>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</si>
  <si>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</si>
  <si>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</si>
  <si>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</si>
  <si>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</si>
  <si>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</si>
  <si>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</si>
  <si>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</si>
  <si>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</si>
  <si>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</si>
  <si>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</si>
  <si>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</si>
  <si>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</si>
  <si>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</si>
  <si>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</si>
  <si>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</si>
  <si>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</si>
  <si>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</si>
  <si>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</si>
  <si>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</si>
  <si>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</si>
  <si>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</si>
  <si>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</si>
  <si>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</si>
  <si>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</si>
  <si>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</si>
  <si>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</si>
  <si>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</si>
  <si>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</si>
  <si>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</si>
  <si>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</si>
  <si>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</si>
  <si>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</si>
  <si>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</si>
  <si>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</si>
  <si>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</si>
  <si>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</si>
  <si>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</si>
  <si>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</si>
  <si>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</si>
  <si>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</si>
  <si>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</si>
  <si>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</si>
  <si>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</si>
  <si>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</si>
  <si>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</si>
  <si>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</si>
  <si>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</si>
  <si>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</si>
  <si>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</si>
  <si>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</si>
  <si>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</si>
  <si>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</si>
  <si>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</si>
  <si>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</si>
  <si>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</si>
  <si>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</si>
  <si>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</si>
  <si>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</si>
  <si>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</si>
  <si>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</si>
  <si>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</si>
  <si>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</si>
  <si>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</si>
  <si>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</si>
  <si>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</si>
  <si>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</si>
  <si>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</si>
  <si>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</si>
  <si>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</si>
  <si>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</si>
  <si>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</si>
  <si>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</si>
  <si>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</si>
  <si>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</si>
  <si>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</si>
  <si>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</si>
  <si>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</si>
  <si>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</si>
  <si>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</si>
  <si>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</si>
  <si>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</si>
  <si>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</si>
  <si>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</si>
  <si>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</si>
  <si>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</si>
  <si>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</si>
  <si>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</si>
  <si>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</si>
  <si>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</si>
  <si>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</si>
  <si>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</si>
  <si>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</si>
  <si>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</si>
  <si>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</si>
  <si>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</si>
  <si>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</si>
  <si>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</si>
  <si>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</si>
  <si>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</si>
  <si>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</si>
  <si>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</si>
  <si>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</si>
  <si>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</si>
  <si>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</si>
  <si>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</si>
  <si>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</si>
  <si>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</si>
  <si>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</si>
  <si>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</si>
  <si>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</si>
  <si>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</si>
  <si>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</si>
  <si>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</si>
  <si>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</si>
  <si>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</si>
  <si>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</si>
  <si>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</si>
  <si>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</si>
  <si>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</si>
  <si>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</si>
  <si>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</si>
  <si>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</si>
  <si>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</si>
  <si>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</si>
  <si>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</si>
  <si>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</si>
  <si>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</si>
  <si>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</si>
  <si>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</si>
  <si>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</si>
  <si>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</si>
  <si>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</si>
  <si>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</si>
  <si>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</si>
  <si>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</si>
  <si>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</si>
  <si>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</si>
  <si>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</si>
  <si>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</si>
  <si>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</si>
  <si>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</si>
  <si>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</si>
  <si>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</si>
  <si>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</si>
  <si>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</si>
  <si>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</si>
  <si>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</si>
  <si>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</si>
  <si>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</si>
  <si>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</si>
  <si>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</si>
  <si>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</si>
  <si>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</si>
  <si>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</si>
  <si>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</si>
  <si>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</si>
  <si>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</si>
  <si>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</si>
  <si>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</si>
  <si>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</si>
  <si>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</si>
  <si>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</si>
  <si>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</si>
  <si>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</si>
  <si>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</si>
  <si>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</si>
  <si>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</si>
  <si>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</si>
  <si>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</si>
  <si>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</si>
  <si>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</si>
  <si>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</si>
  <si>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</si>
  <si>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</si>
  <si>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</si>
  <si>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</si>
  <si>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</si>
  <si>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</si>
  <si>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</si>
  <si>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</si>
  <si>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</si>
  <si>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</si>
  <si>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</si>
  <si>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</si>
  <si>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</si>
  <si>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</si>
  <si>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</si>
  <si>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</si>
  <si>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</si>
  <si>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</si>
  <si>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</si>
  <si>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</si>
  <si>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</si>
  <si>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</si>
  <si>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</si>
  <si>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</si>
  <si>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</si>
  <si>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</si>
  <si>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</si>
  <si>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</si>
  <si>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</si>
  <si>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</si>
  <si>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</si>
  <si>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</si>
  <si>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</si>
  <si>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</si>
  <si>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</si>
  <si>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</si>
  <si>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</si>
  <si>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</si>
  <si>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</si>
  <si>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</si>
  <si>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</si>
  <si>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</si>
  <si>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</si>
  <si>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</si>
  <si>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</si>
  <si>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</si>
  <si>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</si>
  <si>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</si>
  <si>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</si>
  <si>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</si>
  <si>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</si>
  <si>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</si>
  <si>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</si>
  <si>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</si>
  <si>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</si>
  <si>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</si>
  <si>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</si>
  <si>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</si>
  <si>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</si>
  <si>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</si>
  <si>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</si>
  <si>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</si>
  <si>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</si>
  <si>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</si>
  <si>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</si>
  <si>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</si>
  <si>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</si>
  <si>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</si>
  <si>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</si>
  <si>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</si>
  <si>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</si>
  <si>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</si>
  <si>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</si>
  <si>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</si>
  <si>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</si>
  <si>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</si>
  <si>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</si>
  <si>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</si>
  <si>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</si>
  <si>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</si>
  <si>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</si>
  <si>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</si>
  <si>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</si>
  <si>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</si>
  <si>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</si>
  <si>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</si>
  <si>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</si>
  <si>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</si>
  <si>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</si>
  <si>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</si>
  <si>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</si>
  <si>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</si>
  <si>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</si>
  <si>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</si>
  <si>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</si>
  <si>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</si>
  <si>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</si>
  <si>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</si>
  <si>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</si>
  <si>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</si>
  <si>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</si>
  <si>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</si>
  <si>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</si>
  <si>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</si>
  <si>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</si>
  <si>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</si>
  <si>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</si>
  <si>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</si>
  <si>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</si>
  <si>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</si>
  <si>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</si>
  <si>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</si>
  <si>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</si>
  <si>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</si>
  <si>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</si>
  <si>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</si>
  <si>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</si>
  <si>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</si>
  <si>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</si>
  <si>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</si>
  <si>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</si>
  <si>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</si>
  <si>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</si>
  <si>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</si>
  <si>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</si>
  <si>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</si>
  <si>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</si>
  <si>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</si>
  <si>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</si>
  <si>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</si>
  <si>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</si>
  <si>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</si>
  <si>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</si>
  <si>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</si>
  <si>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</si>
  <si>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</si>
  <si>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</si>
  <si>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</si>
  <si>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</si>
  <si>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</si>
  <si>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</si>
  <si>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</si>
  <si>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</si>
  <si>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</si>
  <si>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</si>
  <si>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</si>
  <si>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</si>
  <si>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</si>
  <si>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</si>
  <si>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</si>
  <si>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</si>
  <si>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</si>
  <si>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</si>
  <si>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</si>
  <si>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</si>
  <si>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</si>
  <si>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</si>
  <si>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</si>
  <si>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</si>
  <si>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</si>
  <si>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</si>
  <si>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</si>
  <si>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</si>
  <si>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</si>
  <si>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</si>
  <si>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</si>
  <si>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</si>
  <si>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</si>
  <si>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</si>
  <si>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</si>
  <si>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</si>
  <si>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</si>
  <si>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</si>
  <si>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</si>
  <si>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</si>
  <si>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</si>
  <si>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</si>
  <si>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</si>
  <si>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</si>
  <si>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</si>
  <si>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</si>
  <si>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</si>
  <si>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</si>
  <si>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</si>
  <si>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</si>
  <si>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</si>
  <si>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</si>
  <si>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</si>
  <si>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</si>
  <si>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</si>
  <si>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</si>
  <si>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</si>
  <si>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</si>
  <si>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</si>
  <si>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</si>
  <si>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</si>
  <si>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</si>
  <si>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</si>
  <si>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</si>
  <si>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</si>
  <si>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</si>
  <si>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</si>
  <si>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</si>
  <si>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</si>
  <si>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</si>
  <si>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</si>
  <si>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</si>
  <si>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</si>
  <si>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</si>
  <si>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</si>
  <si>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</si>
  <si>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</si>
  <si>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</si>
  <si>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</si>
  <si>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</si>
  <si>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</si>
  <si>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</si>
  <si>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</si>
  <si>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</si>
  <si>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</si>
  <si>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</si>
  <si>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</si>
  <si>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</si>
  <si>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</si>
  <si>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</si>
  <si>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</si>
  <si>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</si>
  <si>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</si>
  <si>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</si>
  <si>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</si>
  <si>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</si>
  <si>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</si>
  <si>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</si>
  <si>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</si>
  <si>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</si>
  <si>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</si>
  <si>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</si>
  <si>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</si>
  <si>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</si>
  <si>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</si>
  <si>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</si>
  <si>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</si>
  <si>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</si>
  <si>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</si>
  <si>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</si>
  <si>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</si>
  <si>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</si>
  <si>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</si>
  <si>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</si>
  <si>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</si>
  <si>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</si>
  <si>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</si>
  <si>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</si>
  <si>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</si>
  <si>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</si>
  <si>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</si>
  <si>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</si>
  <si>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</si>
  <si>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</si>
  <si>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</si>
  <si>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</si>
  <si>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</si>
  <si>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</si>
  <si>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</si>
  <si>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</si>
  <si>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</si>
  <si>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</si>
  <si>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</si>
  <si>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</si>
  <si>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</si>
  <si>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</si>
  <si>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</si>
  <si>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</si>
  <si>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</si>
  <si>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</si>
  <si>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</si>
  <si>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</si>
  <si>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</si>
  <si>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</si>
  <si>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</si>
  <si>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</si>
  <si>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</si>
  <si>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</si>
  <si>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</si>
  <si>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</si>
  <si>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</si>
  <si>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</si>
  <si>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</si>
  <si>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</si>
  <si>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</si>
  <si>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</si>
  <si>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</si>
  <si>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</si>
  <si>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</si>
  <si>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</si>
  <si>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</si>
  <si>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</si>
  <si>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</si>
  <si>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</si>
  <si>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</si>
  <si>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</si>
  <si>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</si>
  <si>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</si>
  <si>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</si>
  <si>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</si>
  <si>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</si>
  <si>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</si>
  <si>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</si>
  <si>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</si>
  <si>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</si>
  <si>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</si>
  <si>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</si>
  <si>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</si>
  <si>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</si>
  <si>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</si>
  <si>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</si>
  <si>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</si>
  <si>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</si>
  <si>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</si>
  <si>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</si>
  <si>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</si>
  <si>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</si>
  <si>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</si>
  <si>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</si>
  <si>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</si>
  <si>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</si>
  <si>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</si>
  <si>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</si>
  <si>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</si>
  <si>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</si>
  <si>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</si>
  <si>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</si>
  <si>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</si>
  <si>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</si>
  <si>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</si>
  <si>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</si>
  <si>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</si>
  <si>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</si>
  <si>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</si>
  <si>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</si>
  <si>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</si>
  <si>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</si>
  <si>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</si>
  <si>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</si>
  <si>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</si>
  <si>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</si>
  <si>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</si>
  <si>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</si>
  <si>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</si>
  <si>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</si>
  <si>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</si>
  <si>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</si>
  <si>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</si>
  <si>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</si>
  <si>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</si>
  <si>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</si>
  <si>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</si>
  <si>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</si>
  <si>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</si>
  <si>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</si>
  <si>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</si>
  <si>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</si>
  <si>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</si>
  <si>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</si>
  <si>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</si>
  <si>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</si>
  <si>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</si>
  <si>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</si>
  <si>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</si>
  <si>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</si>
  <si>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</si>
  <si>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</si>
  <si>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</si>
  <si>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</si>
  <si>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</si>
  <si>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</si>
  <si>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</si>
  <si>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</si>
  <si>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</si>
  <si>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</si>
  <si>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</si>
  <si>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</si>
  <si>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</si>
  <si>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</si>
  <si>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</si>
  <si>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</si>
  <si>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</si>
  <si>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</si>
  <si>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</si>
  <si>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</si>
  <si>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</si>
  <si>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</si>
  <si>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</si>
  <si>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</si>
  <si>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</si>
  <si>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</si>
  <si>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</si>
  <si>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</si>
  <si>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</si>
  <si>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</si>
  <si>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</si>
  <si>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</si>
  <si>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</si>
  <si>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</si>
  <si>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</si>
  <si>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</si>
  <si>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</si>
  <si>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</si>
  <si>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</si>
  <si>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</si>
  <si>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</si>
  <si>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</si>
  <si>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</si>
  <si>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</si>
  <si>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</si>
  <si>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</si>
  <si>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</si>
  <si>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</si>
  <si>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</si>
  <si>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</si>
  <si>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</si>
  <si>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</si>
  <si>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</si>
  <si>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</si>
  <si>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</si>
  <si>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</si>
  <si>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</si>
  <si>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</si>
  <si>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</si>
  <si>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</si>
  <si>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</si>
  <si>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</si>
  <si>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</si>
  <si>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</si>
  <si>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</si>
  <si>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</si>
  <si>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</si>
  <si>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</si>
  <si>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</si>
  <si>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</si>
  <si>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</si>
  <si>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</si>
  <si>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</si>
  <si>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</si>
  <si>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</si>
  <si>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</si>
  <si>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</si>
  <si>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</si>
  <si>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</si>
  <si>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</si>
  <si>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</si>
  <si>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</si>
  <si>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</si>
  <si>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</si>
  <si>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</si>
  <si>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</si>
  <si>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</si>
  <si>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</si>
  <si>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</si>
  <si>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</si>
  <si>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</si>
  <si>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</si>
  <si>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</si>
  <si>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</si>
  <si>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</si>
  <si>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</si>
  <si>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</si>
  <si>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</si>
  <si>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</si>
  <si>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</si>
  <si>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</si>
  <si>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</si>
  <si>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</si>
  <si>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</si>
  <si>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</si>
  <si>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</si>
  <si>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</si>
  <si>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</si>
  <si>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</si>
  <si>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</si>
  <si>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</si>
  <si>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</si>
  <si>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</si>
  <si>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</si>
  <si>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</si>
  <si>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</si>
  <si>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</si>
  <si>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</si>
  <si>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</si>
  <si>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</si>
  <si>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</si>
  <si>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</si>
  <si>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</si>
  <si>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</si>
  <si>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</si>
  <si>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</si>
  <si>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</si>
  <si>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</si>
  <si>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</si>
  <si>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</si>
  <si>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</si>
  <si>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</si>
  <si>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</si>
  <si>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</si>
  <si>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</si>
  <si>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</si>
  <si>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</si>
  <si>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</si>
  <si>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</si>
  <si>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</si>
  <si>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</si>
  <si>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</si>
  <si>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</si>
  <si>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</si>
  <si>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</si>
  <si>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</si>
  <si>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</si>
  <si>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</si>
  <si>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</si>
  <si>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</si>
  <si>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</si>
  <si>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</si>
  <si>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</si>
  <si>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</si>
  <si>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</si>
  <si>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</si>
  <si>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</si>
  <si>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</si>
  <si>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</si>
  <si>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</si>
  <si>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</si>
  <si>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</si>
  <si>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</si>
  <si>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</si>
  <si>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</si>
  <si>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</si>
  <si>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</si>
  <si>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</si>
  <si>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</si>
  <si>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</si>
  <si>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</si>
  <si>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</si>
  <si>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</si>
  <si>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</si>
  <si>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</si>
  <si>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</si>
  <si>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</si>
  <si>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</si>
  <si>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</si>
  <si>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</si>
  <si>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</si>
  <si>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</si>
  <si>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</si>
  <si>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</si>
  <si>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</si>
  <si>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</si>
  <si>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</si>
  <si>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</si>
  <si>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</si>
  <si>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</si>
  <si>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</si>
  <si>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</si>
  <si>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</si>
  <si>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</si>
  <si>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</si>
  <si>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</si>
  <si>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</si>
  <si>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</si>
  <si>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</si>
  <si>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</si>
  <si>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</si>
  <si>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</si>
  <si>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</si>
  <si>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</si>
  <si>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</si>
  <si>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</si>
  <si>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</si>
  <si>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</si>
  <si>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</si>
  <si>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</si>
  <si>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</si>
  <si>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</si>
  <si>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</si>
  <si>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</si>
  <si>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</si>
  <si>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</si>
  <si>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</si>
  <si>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</si>
  <si>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</si>
  <si>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</si>
  <si>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</si>
  <si>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</si>
  <si>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</si>
  <si>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</si>
  <si>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</si>
  <si>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</si>
  <si>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</si>
  <si>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</si>
  <si>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</si>
  <si>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</si>
  <si>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</si>
  <si>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</si>
  <si>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</si>
  <si>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</si>
  <si>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</si>
  <si>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</si>
  <si>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</si>
  <si>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</si>
  <si>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</si>
  <si>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</si>
  <si>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</si>
  <si>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</si>
  <si>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</si>
  <si>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</si>
  <si>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</si>
  <si>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</si>
  <si>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</si>
  <si>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</si>
  <si>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</si>
  <si>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</si>
  <si>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</si>
  <si>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</si>
  <si>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</si>
  <si>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</si>
  <si>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</si>
  <si>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</si>
  <si>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</si>
  <si>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</si>
  <si>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</si>
  <si>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</si>
  <si>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</si>
  <si>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</si>
  <si>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</si>
  <si>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</si>
  <si>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</si>
  <si>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</si>
  <si>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</si>
  <si>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</si>
  <si>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</si>
  <si>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</si>
  <si>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</si>
  <si>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</si>
  <si>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</si>
  <si>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</si>
  <si>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</si>
  <si>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</si>
  <si>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</si>
  <si>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</si>
  <si>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</si>
  <si>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</si>
  <si>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</si>
  <si>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</si>
  <si>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</si>
  <si>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</si>
  <si>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</si>
  <si>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</si>
  <si>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</si>
  <si>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</si>
  <si>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</si>
  <si>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</si>
  <si>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</si>
  <si>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</si>
  <si>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</si>
  <si>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</si>
  <si>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</si>
  <si>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</si>
  <si>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</si>
  <si>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</si>
  <si>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</si>
  <si>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</si>
  <si>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</si>
  <si>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</si>
  <si>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</si>
  <si>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</si>
  <si>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</si>
  <si>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</si>
  <si>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</si>
  <si>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</si>
  <si>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</si>
  <si>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</si>
  <si>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</si>
  <si>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</si>
  <si>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</si>
  <si>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</si>
  <si>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</si>
  <si>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</si>
  <si>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</si>
  <si>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</si>
  <si>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</si>
  <si>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</si>
  <si>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</si>
  <si>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</si>
  <si>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</si>
  <si>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</si>
  <si>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</si>
  <si>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</si>
  <si>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</si>
  <si>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</si>
  <si>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</si>
  <si>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</si>
  <si>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</si>
  <si>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</si>
  <si>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</si>
  <si>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</si>
  <si>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</si>
  <si>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</si>
  <si>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</si>
  <si>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</si>
  <si>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</si>
  <si>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</si>
  <si>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</si>
  <si>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</si>
  <si>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</si>
  <si>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</si>
  <si>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</si>
  <si>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</si>
  <si>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</si>
  <si>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</si>
  <si>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</si>
  <si>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</si>
  <si>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</si>
  <si>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</si>
  <si>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</si>
  <si>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</si>
  <si>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</si>
  <si>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</si>
  <si>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</si>
  <si>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</si>
  <si>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</si>
  <si>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</si>
  <si>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</si>
  <si>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</si>
  <si>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</si>
  <si>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</si>
  <si>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</si>
  <si>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</si>
  <si>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</si>
  <si>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</si>
  <si>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</si>
  <si>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</si>
  <si>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</si>
  <si>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</si>
  <si>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</si>
  <si>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</si>
  <si>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</si>
  <si>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</si>
  <si>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</si>
  <si>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</si>
  <si>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</si>
  <si>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</si>
  <si>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</si>
  <si>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</si>
  <si>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</si>
  <si>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</si>
  <si>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</si>
  <si>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</si>
  <si>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</si>
  <si>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</si>
  <si>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</si>
  <si>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</si>
  <si>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</si>
  <si>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</si>
  <si>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</si>
  <si>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</si>
  <si>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</si>
  <si>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</si>
  <si>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</si>
  <si>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</si>
  <si>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</si>
  <si>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</si>
  <si>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</si>
  <si>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</si>
  <si>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</si>
  <si>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</si>
  <si>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</si>
  <si>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</si>
  <si>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</si>
  <si>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</si>
  <si>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</si>
  <si>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</si>
  <si>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</si>
  <si>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</si>
  <si>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</si>
  <si>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</si>
  <si>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</si>
  <si>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</si>
  <si>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</si>
  <si>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</si>
  <si>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</si>
  <si>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</si>
  <si>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</si>
  <si>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</si>
  <si>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</si>
  <si>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</si>
  <si>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</si>
  <si>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</si>
  <si>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</si>
  <si>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</si>
  <si>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</si>
  <si>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</si>
  <si>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</si>
  <si>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</si>
  <si>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</si>
  <si>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</si>
  <si>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</si>
  <si>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</si>
  <si>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</si>
  <si>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</si>
  <si>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</si>
  <si>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</si>
  <si>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</si>
  <si>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</si>
  <si>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</si>
  <si>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</si>
  <si>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</si>
  <si>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</si>
  <si>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</si>
  <si>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</si>
  <si>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</si>
  <si>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</si>
  <si>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</si>
  <si>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</si>
  <si>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</si>
  <si>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</si>
  <si>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</si>
  <si>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</si>
  <si>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</si>
  <si>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</si>
  <si>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</si>
  <si>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</si>
  <si>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</si>
  <si>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</si>
  <si>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</si>
  <si>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</si>
  <si>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</si>
  <si>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</si>
  <si>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</si>
  <si>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</si>
  <si>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</si>
  <si>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</si>
  <si>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</si>
  <si>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</si>
  <si>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</si>
  <si>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</si>
  <si>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</si>
  <si>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</si>
  <si>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</si>
  <si>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</si>
  <si>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</si>
  <si>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</si>
  <si>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</si>
  <si>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</si>
  <si>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</si>
  <si>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</si>
  <si>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</si>
  <si>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</si>
  <si>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</si>
  <si>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</si>
  <si>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</si>
  <si>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</si>
  <si>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</si>
  <si>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</si>
  <si>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</si>
  <si>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</si>
  <si>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</si>
  <si>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</si>
  <si>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</si>
  <si>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</si>
  <si>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</si>
  <si>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</si>
  <si>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</si>
  <si>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</si>
  <si>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</si>
  <si>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</si>
  <si>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</si>
  <si>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</si>
  <si>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</si>
  <si>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</si>
  <si>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</si>
  <si>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</si>
  <si>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</si>
  <si>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</si>
  <si>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</si>
  <si>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</si>
  <si>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</si>
  <si>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</si>
  <si>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</si>
  <si>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</si>
  <si>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</si>
  <si>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</si>
  <si>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</si>
  <si>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</si>
  <si>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</si>
  <si>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</si>
  <si>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</si>
  <si>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</si>
  <si>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</si>
  <si>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</si>
  <si>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</si>
  <si>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</si>
  <si>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</si>
  <si>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</si>
  <si>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</si>
  <si>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</si>
  <si>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</si>
  <si>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</si>
  <si>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</si>
  <si>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</si>
  <si>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</si>
  <si>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</si>
  <si>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</si>
  <si>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</si>
  <si>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</si>
  <si>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</si>
  <si>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</si>
  <si>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</si>
  <si>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</si>
  <si>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</si>
  <si>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</si>
  <si>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</si>
  <si>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</si>
  <si>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</si>
  <si>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</si>
  <si>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</si>
  <si>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</si>
  <si>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</si>
  <si>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</si>
  <si>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</si>
  <si>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</si>
  <si>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</si>
  <si>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</si>
  <si>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</si>
  <si>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</si>
  <si>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</si>
  <si>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</si>
  <si>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</si>
  <si>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</si>
  <si>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</si>
  <si>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</si>
  <si>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</si>
  <si>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</si>
  <si>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</si>
  <si>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</si>
  <si>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</si>
  <si>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</si>
  <si>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</si>
  <si>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</si>
  <si>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</si>
  <si>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</si>
  <si>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</si>
  <si>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</si>
  <si>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</si>
  <si>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</si>
  <si>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</si>
  <si>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</si>
  <si>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</si>
  <si>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</si>
  <si>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</si>
  <si>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</si>
  <si>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</si>
  <si>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</si>
  <si>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</si>
  <si>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</si>
  <si>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</si>
  <si>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</si>
  <si>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</si>
  <si>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</si>
  <si>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</si>
  <si>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</si>
  <si>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</si>
  <si>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</si>
  <si>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</si>
  <si>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</si>
  <si>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</si>
  <si>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</si>
  <si>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</si>
  <si>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</si>
  <si>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</si>
  <si>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</si>
  <si>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</si>
  <si>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</si>
  <si>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</si>
  <si>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</si>
  <si>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</si>
  <si>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</si>
  <si>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</si>
  <si>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</si>
  <si>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</si>
  <si>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</si>
  <si>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</si>
  <si>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</si>
  <si>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</si>
  <si>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</si>
  <si>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</si>
  <si>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</si>
  <si>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</si>
  <si>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</si>
  <si>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</si>
  <si>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</si>
  <si>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</si>
  <si>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</si>
  <si>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</si>
  <si>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</si>
  <si>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</si>
  <si>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</si>
  <si>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</si>
  <si>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</si>
  <si>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</si>
  <si>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</si>
  <si>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</si>
  <si>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</si>
  <si>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</si>
  <si>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</si>
  <si>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</si>
  <si>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</si>
  <si>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</si>
  <si>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</si>
  <si>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</si>
  <si>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</si>
  <si>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</si>
  <si>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</si>
  <si>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</si>
  <si>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</si>
  <si>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</si>
  <si>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</si>
  <si>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</si>
  <si>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</si>
  <si>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</si>
  <si>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</si>
  <si>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</si>
  <si>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</si>
  <si>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</si>
  <si>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</si>
  <si>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</si>
  <si>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</si>
  <si>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</si>
  <si>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</si>
  <si>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</si>
  <si>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</si>
  <si>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</si>
  <si>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</si>
  <si>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</si>
  <si>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</si>
  <si>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</si>
  <si>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</si>
  <si>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</si>
  <si>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</si>
  <si>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</si>
  <si>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</si>
  <si>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</si>
  <si>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</si>
  <si>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</si>
  <si>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</si>
  <si>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</si>
  <si>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</si>
  <si>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</si>
  <si>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</si>
  <si>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</si>
  <si>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</si>
  <si>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</si>
  <si>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</si>
  <si>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</si>
  <si>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</si>
  <si>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</si>
  <si>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</si>
  <si>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</si>
  <si>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</si>
  <si>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</si>
  <si>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</si>
  <si>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</si>
  <si>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</si>
  <si>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</si>
  <si>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</si>
  <si>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</si>
  <si>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</si>
  <si>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</si>
  <si>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</si>
  <si>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</si>
  <si>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</si>
  <si>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</si>
  <si>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</si>
  <si>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</si>
  <si>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</si>
  <si>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</si>
  <si>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</si>
  <si>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</si>
  <si>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</si>
  <si>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</si>
  <si>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</si>
  <si>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</si>
  <si>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</si>
  <si>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</si>
  <si>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</si>
  <si>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</si>
  <si>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</si>
  <si>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</si>
  <si>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</si>
  <si>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</si>
  <si>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</si>
  <si>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</si>
  <si>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</si>
  <si>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</si>
  <si>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</si>
  <si>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</si>
  <si>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</si>
  <si>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</si>
  <si>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</si>
  <si>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</si>
  <si>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</si>
  <si>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</si>
  <si>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</si>
  <si>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</si>
  <si>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</si>
  <si>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</si>
  <si>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</si>
  <si>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</si>
  <si>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</si>
  <si>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</si>
  <si>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</si>
  <si>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</si>
  <si>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</si>
  <si>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</si>
  <si>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</si>
  <si>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</si>
  <si>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</si>
  <si>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</si>
  <si>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</si>
  <si>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</si>
  <si>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</si>
  <si>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</si>
  <si>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</si>
  <si>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</si>
  <si>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</si>
  <si>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</si>
  <si>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</si>
  <si>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</si>
  <si>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</si>
  <si>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</si>
  <si>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</si>
  <si>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</si>
  <si>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</si>
  <si>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</si>
  <si>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</si>
  <si>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</si>
  <si>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</si>
  <si>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</si>
  <si>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</si>
  <si>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</si>
  <si>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</si>
  <si>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</si>
  <si>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</si>
  <si>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</si>
  <si>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</si>
  <si>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</si>
  <si>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</si>
  <si>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</si>
  <si>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</si>
  <si>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</si>
  <si>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</si>
  <si>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</si>
  <si>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</si>
  <si>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</si>
  <si>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</si>
  <si>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</si>
  <si>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</si>
  <si>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</si>
  <si>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</si>
  <si>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</si>
  <si>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</si>
  <si>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</si>
  <si>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</si>
  <si>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</si>
  <si>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</si>
  <si>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</si>
  <si>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</si>
  <si>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</si>
  <si>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</si>
  <si>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</si>
  <si>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</si>
  <si>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</si>
  <si>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</si>
  <si>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</si>
  <si>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</si>
  <si>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</si>
  <si>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</si>
  <si>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</si>
  <si>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</si>
  <si>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</si>
  <si>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</si>
  <si>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</si>
  <si>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</si>
  <si>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</si>
  <si>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</si>
  <si>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</si>
  <si>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</si>
  <si>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</si>
  <si>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</si>
  <si>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</si>
  <si>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</si>
  <si>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</si>
  <si>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</si>
  <si>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</si>
  <si>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</si>
  <si>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</si>
  <si>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</si>
  <si>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</si>
  <si>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</si>
  <si>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</si>
  <si>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</si>
  <si>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</si>
  <si>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</si>
  <si>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</si>
  <si>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</si>
  <si>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</si>
  <si>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</si>
  <si>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</si>
  <si>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</si>
  <si>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</si>
  <si>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</si>
  <si>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</si>
  <si>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</si>
  <si>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</si>
  <si>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</si>
  <si>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</si>
  <si>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</si>
  <si>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</si>
  <si>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</si>
  <si>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</si>
  <si>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</si>
  <si>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</si>
  <si>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</si>
  <si>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</si>
  <si>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</si>
  <si>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</si>
  <si>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</si>
  <si>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</si>
  <si>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</si>
  <si>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</si>
  <si>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</si>
  <si>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</si>
  <si>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</si>
  <si>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</si>
  <si>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</si>
  <si>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</si>
  <si>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</si>
  <si>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</si>
  <si>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</si>
  <si>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</si>
  <si>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</si>
  <si>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</si>
  <si>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</si>
  <si>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</si>
  <si>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</si>
  <si>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</si>
  <si>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</si>
  <si>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</si>
  <si>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</si>
  <si>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</si>
  <si>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</si>
  <si>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</si>
  <si>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</si>
  <si>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</si>
  <si>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</si>
  <si>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</si>
  <si>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</si>
  <si>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</si>
  <si>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</si>
  <si>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</si>
  <si>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</si>
  <si>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</si>
  <si>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</si>
  <si>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</si>
  <si>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</si>
  <si>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</si>
  <si>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</si>
  <si>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</si>
  <si>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</si>
  <si>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</si>
  <si>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</si>
  <si>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</si>
  <si>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</si>
  <si>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</si>
  <si>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</si>
  <si>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</si>
  <si>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</si>
  <si>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</si>
  <si>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</si>
  <si>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</si>
  <si>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</si>
  <si>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</si>
  <si>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</si>
  <si>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</si>
  <si>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</si>
  <si>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</si>
  <si>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</si>
  <si>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</si>
  <si>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</si>
  <si>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</si>
  <si>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</si>
  <si>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</si>
  <si>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</si>
  <si>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</si>
  <si>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</si>
  <si>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</si>
  <si>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</si>
  <si>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</si>
  <si>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</si>
  <si>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</si>
  <si>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</si>
  <si>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</si>
  <si>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</si>
  <si>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</si>
  <si>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</si>
  <si>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</si>
  <si>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</si>
  <si>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</si>
  <si>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</si>
  <si>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</si>
  <si>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</si>
  <si>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</si>
  <si>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</si>
  <si>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</si>
  <si>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</si>
  <si>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</si>
  <si>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</si>
  <si>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</si>
  <si>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</si>
  <si>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</si>
  <si>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</si>
  <si>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</si>
  <si>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</si>
  <si>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</si>
  <si>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</si>
  <si>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</si>
  <si>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</si>
  <si>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</si>
  <si>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</si>
  <si>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</si>
  <si>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</si>
  <si>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</si>
  <si>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</si>
  <si>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</si>
  <si>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</si>
  <si>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</si>
  <si>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</si>
  <si>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</si>
  <si>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</si>
  <si>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</si>
  <si>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</si>
  <si>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</si>
  <si>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</si>
  <si>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</si>
  <si>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</si>
  <si>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</si>
  <si>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</si>
  <si>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</si>
  <si>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</si>
  <si>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</si>
  <si>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</si>
  <si>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</si>
  <si>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</si>
  <si>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</si>
  <si>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</si>
  <si>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</si>
  <si>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</si>
  <si>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</si>
  <si>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</si>
  <si>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</si>
  <si>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</si>
  <si>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</si>
  <si>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</si>
  <si>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</si>
  <si>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</si>
  <si>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</si>
  <si>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</si>
  <si>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</si>
  <si>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</si>
  <si>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</si>
  <si>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</si>
  <si>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</si>
  <si>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</si>
  <si>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</si>
  <si>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</si>
  <si>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</si>
  <si>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</si>
  <si>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</si>
  <si>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</si>
  <si>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</si>
  <si>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</si>
  <si>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</si>
  <si>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</si>
  <si>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</si>
  <si>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</si>
  <si>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</si>
  <si>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</si>
  <si>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</si>
  <si>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</si>
  <si>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</si>
  <si>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</si>
  <si>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</si>
  <si>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</si>
  <si>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</si>
  <si>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</si>
  <si>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</si>
  <si>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</si>
  <si>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</si>
  <si>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</si>
  <si>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</si>
  <si>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</si>
  <si>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</si>
  <si>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</si>
  <si>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</si>
  <si>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</si>
  <si>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</si>
  <si>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</si>
  <si>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</si>
  <si>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</si>
  <si>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</si>
  <si>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</si>
  <si>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</si>
  <si>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</si>
  <si>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</si>
  <si>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</si>
  <si>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</si>
  <si>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</si>
  <si>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</si>
  <si>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</si>
  <si>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</si>
  <si>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</si>
  <si>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</si>
  <si>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</si>
  <si>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</si>
  <si>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</si>
  <si>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</si>
  <si>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</si>
  <si>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</si>
  <si>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</si>
  <si>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</si>
  <si>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</si>
  <si>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</si>
  <si>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</si>
  <si>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</si>
  <si>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</si>
  <si>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</si>
  <si>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</si>
  <si>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</si>
  <si>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</si>
  <si>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</si>
  <si>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</si>
  <si>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</si>
  <si>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</si>
  <si>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</si>
  <si>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</si>
  <si>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</si>
  <si>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</si>
  <si>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</si>
  <si>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</si>
  <si>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</si>
  <si>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</si>
  <si>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</si>
  <si>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</si>
  <si>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</si>
  <si>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</si>
  <si>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</si>
  <si>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</si>
  <si>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</si>
  <si>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</si>
  <si>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</si>
  <si>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</si>
  <si>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</si>
  <si>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</si>
  <si>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</si>
  <si>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</si>
  <si>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</si>
  <si>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</si>
  <si>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</si>
  <si>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</si>
  <si>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</si>
  <si>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</si>
  <si>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</si>
  <si>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</si>
  <si>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</si>
  <si>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</si>
  <si>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</si>
  <si>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</si>
  <si>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</si>
  <si>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</si>
  <si>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</si>
  <si>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</si>
  <si>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</si>
  <si>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</si>
  <si>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</si>
  <si>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</si>
  <si>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</si>
  <si>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</si>
  <si>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</si>
  <si>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</si>
  <si>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</si>
  <si>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</si>
  <si>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</si>
  <si>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</si>
  <si>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</si>
  <si>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</si>
  <si>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</si>
  <si>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</si>
  <si>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</si>
  <si>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</si>
  <si>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</si>
  <si>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</si>
  <si>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</si>
  <si>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</si>
  <si>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</si>
  <si>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</si>
  <si>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</si>
  <si>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</si>
  <si>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</si>
  <si>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</si>
  <si>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</si>
  <si>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</si>
  <si>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</si>
  <si>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</si>
  <si>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</si>
  <si>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</si>
  <si>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</si>
  <si>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</si>
  <si>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</si>
  <si>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</si>
  <si>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</si>
  <si>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</si>
  <si>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</si>
  <si>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</si>
  <si>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</si>
  <si>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</si>
  <si>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</si>
  <si>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</si>
  <si>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</si>
  <si>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</si>
  <si>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</si>
  <si>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</si>
  <si>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</si>
  <si>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</si>
  <si>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</si>
  <si>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</si>
  <si>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</si>
  <si>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</si>
  <si>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</si>
  <si>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</si>
  <si>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</si>
  <si>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</si>
  <si>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</si>
  <si>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</si>
  <si>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</si>
  <si>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</si>
  <si>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</si>
  <si>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</si>
  <si>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</si>
  <si>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</si>
  <si>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</si>
  <si>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</si>
  <si>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</si>
  <si>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</si>
  <si>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</si>
  <si>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</si>
  <si>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</si>
  <si>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</si>
  <si>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</si>
  <si>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</si>
  <si>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</si>
  <si>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</si>
  <si>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</si>
  <si>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</si>
  <si>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</si>
  <si>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</si>
  <si>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</si>
  <si>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</si>
  <si>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</si>
  <si>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</si>
  <si>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</si>
  <si>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</si>
  <si>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</si>
  <si>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</si>
  <si>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</si>
  <si>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</si>
  <si>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</si>
  <si>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</si>
  <si>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</si>
  <si>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</si>
  <si>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</si>
  <si>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</si>
  <si>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</si>
  <si>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</si>
  <si>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</si>
  <si>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</si>
  <si>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</si>
  <si>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</si>
  <si>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</si>
  <si>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</si>
  <si>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</si>
  <si>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</si>
  <si>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</si>
  <si>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</si>
  <si>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</si>
  <si>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</si>
  <si>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</si>
  <si>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</si>
  <si>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</si>
  <si>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</si>
  <si>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</si>
  <si>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</si>
  <si>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</si>
  <si>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</si>
  <si>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</si>
  <si>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</si>
  <si>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</si>
  <si>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</si>
  <si>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</si>
  <si>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</si>
  <si>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</si>
  <si>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</si>
  <si>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</si>
  <si>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</si>
  <si>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</si>
  <si>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</si>
  <si>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</si>
  <si>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</si>
  <si>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</si>
  <si>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</si>
  <si>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</si>
  <si>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</si>
  <si>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</si>
  <si>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</si>
  <si>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</si>
  <si>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</si>
  <si>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</si>
  <si>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</si>
  <si>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</si>
  <si>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</si>
  <si>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</si>
  <si>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</si>
  <si>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</si>
  <si>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</si>
  <si>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</si>
  <si>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</si>
  <si>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</si>
  <si>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</si>
  <si>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</si>
  <si>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</si>
  <si>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</si>
  <si>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</si>
  <si>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</si>
  <si>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</si>
  <si>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</si>
  <si>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</si>
  <si>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</si>
  <si>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</si>
  <si>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</si>
  <si>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</si>
  <si>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</si>
  <si>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</si>
  <si>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</si>
  <si>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</si>
  <si>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</si>
  <si>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</si>
  <si>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</si>
  <si>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</si>
  <si>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</si>
  <si>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</si>
  <si>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</si>
  <si>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</si>
  <si>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</si>
  <si>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</si>
  <si>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</si>
  <si>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</si>
  <si>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</si>
  <si>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</si>
  <si>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</si>
  <si>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</si>
  <si>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</si>
  <si>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</si>
  <si>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</si>
  <si>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</si>
  <si>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</si>
  <si>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</si>
  <si>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</si>
  <si>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</si>
  <si>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</si>
  <si>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</si>
  <si>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</si>
  <si>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</si>
  <si>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</si>
  <si>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</si>
  <si>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</si>
  <si>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</si>
  <si>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</si>
  <si>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</si>
  <si>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</si>
  <si>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</si>
  <si>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</si>
  <si>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</si>
  <si>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</si>
  <si>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</si>
  <si>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</si>
  <si>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</si>
  <si>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</si>
  <si>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</si>
  <si>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</si>
  <si>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</si>
  <si>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</si>
  <si>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</si>
  <si>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</si>
  <si>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</si>
  <si>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</si>
  <si>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</si>
  <si>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</si>
  <si>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</si>
  <si>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</si>
  <si>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</si>
  <si>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</si>
  <si>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</si>
  <si>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</si>
  <si>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</si>
  <si>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</si>
  <si>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</si>
  <si>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</si>
  <si>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</si>
  <si>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</si>
  <si>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</si>
  <si>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</si>
  <si>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</si>
  <si>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</si>
  <si>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</si>
  <si>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</si>
  <si>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</si>
  <si>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</si>
  <si>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</si>
  <si>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</si>
  <si>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</si>
  <si>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</si>
  <si>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</si>
  <si>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</si>
  <si>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</si>
  <si>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</si>
  <si>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</si>
  <si>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</si>
  <si>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</si>
  <si>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</si>
  <si>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</si>
  <si>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</si>
  <si>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</si>
  <si>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</si>
  <si>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</si>
  <si>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</si>
  <si>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</si>
  <si>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</si>
  <si>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</si>
  <si>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</si>
  <si>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</si>
  <si>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</si>
  <si>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</si>
  <si>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</si>
  <si>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</si>
  <si>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</si>
  <si>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</si>
  <si>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</si>
  <si>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</si>
  <si>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</si>
  <si>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</si>
  <si>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</si>
  <si>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</si>
  <si>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</si>
  <si>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</si>
  <si>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</si>
  <si>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</si>
  <si>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</si>
  <si>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</si>
  <si>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</si>
  <si>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</si>
  <si>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</si>
  <si>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</si>
  <si>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</si>
  <si>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</si>
  <si>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</si>
  <si>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</si>
  <si>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</si>
  <si>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</si>
  <si>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</si>
  <si>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</si>
  <si>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</si>
  <si>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</si>
  <si>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</si>
  <si>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</si>
  <si>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</si>
  <si>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</si>
  <si>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</si>
  <si>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</si>
  <si>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</si>
  <si>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</si>
  <si>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</si>
  <si>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</si>
  <si>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</si>
  <si>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</si>
  <si>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</si>
  <si>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</si>
  <si>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</si>
  <si>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</si>
  <si>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</si>
  <si>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</si>
  <si>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</si>
  <si>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</si>
  <si>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</si>
  <si>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</si>
  <si>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</si>
  <si>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</si>
  <si>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</si>
  <si>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</si>
  <si>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</si>
  <si>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</si>
  <si>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</si>
  <si>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</si>
  <si>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</si>
  <si>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</si>
  <si>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</si>
  <si>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</si>
  <si>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</si>
  <si>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</si>
  <si>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</si>
  <si>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</si>
  <si>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</si>
  <si>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</si>
  <si>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</si>
  <si>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</si>
  <si>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</si>
  <si>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</si>
  <si>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</si>
  <si>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</si>
  <si>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</si>
  <si>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</si>
  <si>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</si>
  <si>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</si>
  <si>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</si>
  <si>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</si>
  <si>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</si>
  <si>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</si>
  <si>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</si>
  <si>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</si>
  <si>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</si>
  <si>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</si>
  <si>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</si>
  <si>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</si>
  <si>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</si>
  <si>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</si>
  <si>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</si>
  <si>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</si>
  <si>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</si>
  <si>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</si>
  <si>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</si>
  <si>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</si>
  <si>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</si>
  <si>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</si>
  <si>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</si>
  <si>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</si>
  <si>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</si>
  <si>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</si>
  <si>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</si>
  <si>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</si>
  <si>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</si>
  <si>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</si>
  <si>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</si>
  <si>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</si>
  <si>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</si>
  <si>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</si>
  <si>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</si>
  <si>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</si>
  <si>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</si>
  <si>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</si>
  <si>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</si>
  <si>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</si>
  <si>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</si>
  <si>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</si>
  <si>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</si>
  <si>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</si>
  <si>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</si>
  <si>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</si>
  <si>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</si>
  <si>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</si>
  <si>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</si>
  <si>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</si>
  <si>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</si>
  <si>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</si>
  <si>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</si>
  <si>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</si>
  <si>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</si>
  <si>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</si>
  <si>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</si>
  <si>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</si>
  <si>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</si>
  <si>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</si>
  <si>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</si>
  <si>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</si>
  <si>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</si>
  <si>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</si>
  <si>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</si>
  <si>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</si>
  <si>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</si>
  <si>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</si>
  <si>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</si>
  <si>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</si>
  <si>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</si>
  <si>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</si>
  <si>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</si>
  <si>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</si>
  <si>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</si>
  <si>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</si>
  <si>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</si>
  <si>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</si>
  <si>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</si>
  <si>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</si>
  <si>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</si>
  <si>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</si>
  <si>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</si>
  <si>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</si>
  <si>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</si>
  <si>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</si>
  <si>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</si>
  <si>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</si>
  <si>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</si>
  <si>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</si>
  <si>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</si>
  <si>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</si>
  <si>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</si>
  <si>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</si>
  <si>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</si>
  <si>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</si>
  <si>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</si>
  <si>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</si>
  <si>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</si>
  <si>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</si>
  <si>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</si>
  <si>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</si>
  <si>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</si>
  <si>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</si>
  <si>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</si>
  <si>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</si>
  <si>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</si>
  <si>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</si>
  <si>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</si>
  <si>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</si>
  <si>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</si>
  <si>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</si>
  <si>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</si>
  <si>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</si>
  <si>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</si>
  <si>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</si>
  <si>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</si>
  <si>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</si>
  <si>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</si>
  <si>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</si>
  <si>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</si>
  <si>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</si>
  <si>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</si>
  <si>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</si>
  <si>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</si>
  <si>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</si>
  <si>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</si>
  <si>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</si>
  <si>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</si>
  <si>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</si>
  <si>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</si>
  <si>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</si>
  <si>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</si>
  <si>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</si>
  <si>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</si>
  <si>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</si>
  <si>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</si>
  <si>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</si>
  <si>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</si>
  <si>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</si>
  <si>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</si>
  <si>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</si>
  <si>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</si>
  <si>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</si>
  <si>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</si>
  <si>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</si>
  <si>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</si>
  <si>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</si>
  <si>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</si>
  <si>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</si>
  <si>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</si>
  <si>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</si>
  <si>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</si>
  <si>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</si>
  <si>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</si>
  <si>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</si>
  <si>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</si>
  <si>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</si>
  <si>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</si>
  <si>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</si>
  <si>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</si>
  <si>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</si>
  <si>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</si>
  <si>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</si>
  <si>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</si>
  <si>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</si>
  <si>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</si>
  <si>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</si>
  <si>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</si>
  <si>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</si>
  <si>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</si>
  <si>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</si>
  <si>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</si>
  <si>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</si>
  <si>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</si>
  <si>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</si>
  <si>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</si>
  <si>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</si>
  <si>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</si>
  <si>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</si>
  <si>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</si>
  <si>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</si>
  <si>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</si>
  <si>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</si>
  <si>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</si>
  <si>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</si>
  <si>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</si>
  <si>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</si>
  <si>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</si>
  <si>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</si>
  <si>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</si>
  <si>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</si>
  <si>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</si>
  <si>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</si>
  <si>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</si>
  <si>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</si>
  <si>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</si>
  <si>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</si>
  <si>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</si>
  <si>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</si>
  <si>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</si>
  <si>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</si>
  <si>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</si>
  <si>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</si>
  <si>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</si>
  <si>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</si>
  <si>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</si>
  <si>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</si>
  <si>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</si>
  <si>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</si>
  <si>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</si>
  <si>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</si>
  <si>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</si>
  <si>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</si>
  <si>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</si>
  <si>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</si>
  <si>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</si>
  <si>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</si>
  <si>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</si>
  <si>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</si>
  <si>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</si>
  <si>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</si>
  <si>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</si>
  <si>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</si>
  <si>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</si>
  <si>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</si>
  <si>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</si>
  <si>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</si>
  <si>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</si>
  <si>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</si>
  <si>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</si>
  <si>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</si>
  <si>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</si>
  <si>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</si>
  <si>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</si>
  <si>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</si>
  <si>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</si>
  <si>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</si>
  <si>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</si>
  <si>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</si>
  <si>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</si>
  <si>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</si>
  <si>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</si>
  <si>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</si>
  <si>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</si>
  <si>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</si>
  <si>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</si>
  <si>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</si>
  <si>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</si>
  <si>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</si>
  <si>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</si>
  <si>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</si>
  <si>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</si>
  <si>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</si>
  <si>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</si>
  <si>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</si>
  <si>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</si>
  <si>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</si>
  <si>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</si>
  <si>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</si>
  <si>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</si>
  <si>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</si>
  <si>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</si>
  <si>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</si>
  <si>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</si>
  <si>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</si>
  <si>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</si>
  <si>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</si>
  <si>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</si>
  <si>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</si>
  <si>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</si>
  <si>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</si>
  <si>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</si>
  <si>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</si>
  <si>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</si>
  <si>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</si>
  <si>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</si>
  <si>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</si>
  <si>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</si>
  <si>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</si>
  <si>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</si>
  <si>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</si>
  <si>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</si>
  <si>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</si>
  <si>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</si>
  <si>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</si>
  <si>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</si>
  <si>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</si>
  <si>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</si>
  <si>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</si>
  <si>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</si>
  <si>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</si>
  <si>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</si>
  <si>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</si>
  <si>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</si>
  <si>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</si>
  <si>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</si>
  <si>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</si>
  <si>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</si>
  <si>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</si>
  <si>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</si>
  <si>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</si>
  <si>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</si>
  <si>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</si>
  <si>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</si>
  <si>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</si>
  <si>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</si>
  <si>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</si>
  <si>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</si>
  <si>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</si>
  <si>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</si>
  <si>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</si>
  <si>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</si>
  <si>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</si>
  <si>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</si>
  <si>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</si>
  <si>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</si>
  <si>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</si>
  <si>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</si>
  <si>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</si>
  <si>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</si>
  <si>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</si>
  <si>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</si>
  <si>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</si>
  <si>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</si>
  <si>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</si>
  <si>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</si>
  <si>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</si>
  <si>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</si>
  <si>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</si>
  <si>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</si>
  <si>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</si>
  <si>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</si>
  <si>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</si>
  <si>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</si>
  <si>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</si>
  <si>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</si>
  <si>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</si>
  <si>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</si>
  <si>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</si>
  <si>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</si>
  <si>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</si>
  <si>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</si>
  <si>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</si>
  <si>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</si>
  <si>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</si>
  <si>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</si>
  <si>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</si>
  <si>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</si>
  <si>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</si>
  <si>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</si>
  <si>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</si>
  <si>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</si>
  <si>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</si>
  <si>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</si>
  <si>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</si>
  <si>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</si>
  <si>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</si>
  <si>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</si>
  <si>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</si>
  <si>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</si>
  <si>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</si>
  <si>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</si>
  <si>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</si>
  <si>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</si>
  <si>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</si>
  <si>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</si>
  <si>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</si>
  <si>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</si>
  <si>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</si>
  <si>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</si>
  <si>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</si>
  <si>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</si>
  <si>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</si>
  <si>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</si>
  <si>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</si>
  <si>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</si>
  <si>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</si>
  <si>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</si>
  <si>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</si>
  <si>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</si>
  <si>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</si>
  <si>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</si>
  <si>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</si>
  <si>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</si>
  <si>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</si>
  <si>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</si>
  <si>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</si>
  <si>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</si>
  <si>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</si>
  <si>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</si>
  <si>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</si>
  <si>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</si>
  <si>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</si>
  <si>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</si>
  <si>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</si>
  <si>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</si>
  <si>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</si>
  <si>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</si>
  <si>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</si>
  <si>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</si>
  <si>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</si>
  <si>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</si>
  <si>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</si>
  <si>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</si>
  <si>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</si>
  <si>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</si>
  <si>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</si>
  <si>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</si>
  <si>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</si>
  <si>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</si>
  <si>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</si>
  <si>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</si>
  <si>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</si>
  <si>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</si>
  <si>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</si>
  <si>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</si>
  <si>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</si>
  <si>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</si>
  <si>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</si>
  <si>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</si>
  <si>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</si>
  <si>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</si>
  <si>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</si>
  <si>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</si>
  <si>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</si>
  <si>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</si>
  <si>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</si>
  <si>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</si>
  <si>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</si>
  <si>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</si>
  <si>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</si>
  <si>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</si>
  <si>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</si>
  <si>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</si>
  <si>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</si>
  <si>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</si>
  <si>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</si>
  <si>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</si>
  <si>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</si>
  <si>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</si>
  <si>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</si>
  <si>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</si>
  <si>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</si>
  <si>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</si>
  <si>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</si>
  <si>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</si>
  <si>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</si>
  <si>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</si>
  <si>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</si>
  <si>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</si>
  <si>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</si>
  <si>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</si>
  <si>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</si>
  <si>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</si>
  <si>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</si>
  <si>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</si>
  <si>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</si>
  <si>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</si>
  <si>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</si>
  <si>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</si>
  <si>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</si>
  <si>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</si>
  <si>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</si>
  <si>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</si>
  <si>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</si>
  <si>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</si>
  <si>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</si>
  <si>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</si>
  <si>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</si>
  <si>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</si>
  <si>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</si>
  <si>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</si>
  <si>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</si>
  <si>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</si>
  <si>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</si>
  <si>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</si>
  <si>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</si>
  <si>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</si>
  <si>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</si>
  <si>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</si>
  <si>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</si>
  <si>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</si>
  <si>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</si>
  <si>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</si>
  <si>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</si>
  <si>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</si>
  <si>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</si>
  <si>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</si>
  <si>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</si>
  <si>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</si>
  <si>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</si>
  <si>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</si>
  <si>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</si>
  <si>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</si>
  <si>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</si>
  <si>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</si>
  <si>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</si>
  <si>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</si>
  <si>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</si>
  <si>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</si>
  <si>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</si>
  <si>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</si>
  <si>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</si>
  <si>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</si>
  <si>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</si>
  <si>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</si>
  <si>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</si>
  <si>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</si>
  <si>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</si>
  <si>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</si>
  <si>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</si>
  <si>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</si>
  <si>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</si>
  <si>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</si>
  <si>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</si>
  <si>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</si>
  <si>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</si>
  <si>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</si>
  <si>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</si>
  <si>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</si>
  <si>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</si>
  <si>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</si>
  <si>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</si>
  <si>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</si>
  <si>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</si>
  <si>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</si>
  <si>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</si>
  <si>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</si>
  <si>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</si>
  <si>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</si>
  <si>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</si>
  <si>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</si>
  <si>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</si>
  <si>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</si>
  <si>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</si>
  <si>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</si>
  <si>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</si>
  <si>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</si>
  <si>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</si>
  <si>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</si>
  <si>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</si>
  <si>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</si>
  <si>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</si>
  <si>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</si>
  <si>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</si>
  <si>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</si>
  <si>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</si>
  <si>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</si>
  <si>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</si>
  <si>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</si>
  <si>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</si>
  <si>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</si>
  <si>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</si>
  <si>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</si>
  <si>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</si>
  <si>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</si>
  <si>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</si>
  <si>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</si>
  <si>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</si>
  <si>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</si>
  <si>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</si>
  <si>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</si>
  <si>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</si>
  <si>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</si>
  <si>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</si>
  <si>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</si>
  <si>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</si>
  <si>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</si>
  <si>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</si>
  <si>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</si>
  <si>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</si>
  <si>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</si>
  <si>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</si>
  <si>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</si>
  <si>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</si>
  <si>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</si>
  <si>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</si>
  <si>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</si>
  <si>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</si>
  <si>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</si>
  <si>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</si>
  <si>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</si>
  <si>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</si>
  <si>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</si>
  <si>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</si>
  <si>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</si>
  <si>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</si>
  <si>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</si>
  <si>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</si>
  <si>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</si>
  <si>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</si>
  <si>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</si>
  <si>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</si>
  <si>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</si>
  <si>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</si>
  <si>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</si>
  <si>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</si>
  <si>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</si>
  <si>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</si>
  <si>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</si>
  <si>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</si>
  <si>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</si>
  <si>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</si>
  <si>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</si>
  <si>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</si>
  <si>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</si>
  <si>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</si>
  <si>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</si>
  <si>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</si>
  <si>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</si>
  <si>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</si>
  <si>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</si>
  <si>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</si>
  <si>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</si>
  <si>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</si>
  <si>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</si>
  <si>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</si>
  <si>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</si>
  <si>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</si>
  <si>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</si>
  <si>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</si>
  <si>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</si>
  <si>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</si>
  <si>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</si>
  <si>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</si>
  <si>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</si>
  <si>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</si>
  <si>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</si>
  <si>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</si>
  <si>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</si>
  <si>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</si>
  <si>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</si>
  <si>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</si>
  <si>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</si>
  <si>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</si>
  <si>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</si>
  <si>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</si>
  <si>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</si>
  <si>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</si>
  <si>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</si>
  <si>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</si>
  <si>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</si>
  <si>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</si>
  <si>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</si>
  <si>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</si>
  <si>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</si>
  <si>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</si>
  <si>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</si>
  <si>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</si>
  <si>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</si>
  <si>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</si>
  <si>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</si>
  <si>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</si>
  <si>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</si>
  <si>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</si>
  <si>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</si>
  <si>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</si>
  <si>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</si>
  <si>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</si>
  <si>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</si>
  <si>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</si>
  <si>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</si>
  <si>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</si>
  <si>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</si>
  <si>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</si>
  <si>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</si>
  <si>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</si>
  <si>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</si>
  <si>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</si>
  <si>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</si>
  <si>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</si>
  <si>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</si>
  <si>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</si>
  <si>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</si>
  <si>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</si>
  <si>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</si>
  <si>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</si>
  <si>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</si>
  <si>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</si>
  <si>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</si>
  <si>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</si>
  <si>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</si>
  <si>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</si>
  <si>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</si>
  <si>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</si>
  <si>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</si>
  <si>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</si>
  <si>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</si>
  <si>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</si>
  <si>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</si>
  <si>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</si>
  <si>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</si>
  <si>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</si>
  <si>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</si>
  <si>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</si>
  <si>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</si>
  <si>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</si>
  <si>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</si>
  <si>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</si>
  <si>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</si>
  <si>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</si>
  <si>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</si>
  <si>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</si>
  <si>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</si>
  <si>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</si>
  <si>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</si>
  <si>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</si>
  <si>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</si>
  <si>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</si>
  <si>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</si>
  <si>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</si>
  <si>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</si>
  <si>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</si>
  <si>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</si>
  <si>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</si>
  <si>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</si>
  <si>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</si>
  <si>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</si>
  <si>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</si>
  <si>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</si>
  <si>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</si>
  <si>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</si>
  <si>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</si>
  <si>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</si>
  <si>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</si>
  <si>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</si>
  <si>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</si>
  <si>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</si>
  <si>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</si>
  <si>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</si>
  <si>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</si>
  <si>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</si>
  <si>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</si>
  <si>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</si>
  <si>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</si>
  <si>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</si>
  <si>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</si>
  <si>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</si>
  <si>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</si>
  <si>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</si>
  <si>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</si>
  <si>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</si>
  <si>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</si>
  <si>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</si>
  <si>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</si>
  <si>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</si>
  <si>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</si>
  <si>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</si>
  <si>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</si>
  <si>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</si>
  <si>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</si>
  <si>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</si>
  <si>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</si>
  <si>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</si>
  <si>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</si>
  <si>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</si>
  <si>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</si>
  <si>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</si>
  <si>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</si>
  <si>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</si>
  <si>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</si>
  <si>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</si>
  <si>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</si>
  <si>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</si>
  <si>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</si>
  <si>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</si>
  <si>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</si>
  <si>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</si>
  <si>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</si>
  <si>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</si>
  <si>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</si>
  <si>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</si>
  <si>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</si>
  <si>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</si>
  <si>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</si>
  <si>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</si>
  <si>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</si>
  <si>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</si>
  <si>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</si>
  <si>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</si>
  <si>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</si>
  <si>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</si>
  <si>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</si>
  <si>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</si>
  <si>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</si>
  <si>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</si>
  <si>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</si>
  <si>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</si>
  <si>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</si>
  <si>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</si>
  <si>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</si>
  <si>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</si>
  <si>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</si>
  <si>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</si>
  <si>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</si>
  <si>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</si>
  <si>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</si>
  <si>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</si>
  <si>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</si>
  <si>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</si>
  <si>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</si>
  <si>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</si>
  <si>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</si>
  <si>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</si>
  <si>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</si>
  <si>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</si>
  <si>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</si>
  <si>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</si>
  <si>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</si>
  <si>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</si>
  <si>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</si>
  <si>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</si>
  <si>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</si>
  <si>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</si>
  <si>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</si>
  <si>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</si>
  <si>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</si>
  <si>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</si>
  <si>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</si>
  <si>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</si>
  <si>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</si>
  <si>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</si>
  <si>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</si>
  <si>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</si>
  <si>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</si>
  <si>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</si>
  <si>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</si>
  <si>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</si>
  <si>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</si>
  <si>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</si>
  <si>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</si>
  <si>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</si>
  <si>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</si>
  <si>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</si>
  <si>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</si>
  <si>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</si>
  <si>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</si>
  <si>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</si>
  <si>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</si>
  <si>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</si>
  <si>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</si>
  <si>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</si>
  <si>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</si>
  <si>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</si>
  <si>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</si>
  <si>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</si>
  <si>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</si>
  <si>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</si>
  <si>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</si>
  <si>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</si>
  <si>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</si>
  <si>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</si>
  <si>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</si>
  <si>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</si>
  <si>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</si>
  <si>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</si>
  <si>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</si>
  <si>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</si>
  <si>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</si>
  <si>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</si>
  <si>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</si>
  <si>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</si>
  <si>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</si>
  <si>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</si>
  <si>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</si>
  <si>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</si>
  <si>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</si>
  <si>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</si>
  <si>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</si>
  <si>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</si>
  <si>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</si>
  <si>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</si>
  <si>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</si>
  <si>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</si>
  <si>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</si>
  <si>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</si>
  <si>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</si>
  <si>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</si>
  <si>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</si>
  <si>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</si>
  <si>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</si>
  <si>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</si>
  <si>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</si>
  <si>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</si>
  <si>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</si>
  <si>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</si>
  <si>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</si>
  <si>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</si>
  <si>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</si>
  <si>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</si>
  <si>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</si>
  <si>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</si>
  <si>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</si>
  <si>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</si>
  <si>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</si>
  <si>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</si>
  <si>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</si>
  <si>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</si>
  <si>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</si>
  <si>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</si>
  <si>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</si>
  <si>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</si>
  <si>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</si>
  <si>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</si>
  <si>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</si>
  <si>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</si>
  <si>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</si>
  <si>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</si>
  <si>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</si>
  <si>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</si>
  <si>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</si>
  <si>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</si>
  <si>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</si>
  <si>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</si>
  <si>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</si>
  <si>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</si>
  <si>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</si>
  <si>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</si>
  <si>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</si>
  <si>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</si>
  <si>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</si>
  <si>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</si>
  <si>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</si>
  <si>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</si>
  <si>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</si>
  <si>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</si>
  <si>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</si>
  <si>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</si>
  <si>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</si>
  <si>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</si>
  <si>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</si>
  <si>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</si>
  <si>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</si>
  <si>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</si>
  <si>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</si>
  <si>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</si>
  <si>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</si>
  <si>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</si>
  <si>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</si>
  <si>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</si>
  <si>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</si>
  <si>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</si>
  <si>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</si>
  <si>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</si>
  <si>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</si>
  <si>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</si>
  <si>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</si>
  <si>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</si>
  <si>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</si>
  <si>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</si>
  <si>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</si>
  <si>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</si>
  <si>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</si>
  <si>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</si>
  <si>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</si>
  <si>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</si>
  <si>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</si>
  <si>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</si>
  <si>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</si>
  <si>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</si>
  <si>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</si>
  <si>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</si>
  <si>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</si>
  <si>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</si>
  <si>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</si>
  <si>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</si>
  <si>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</si>
  <si>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</si>
  <si>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</si>
  <si>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</si>
  <si>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</si>
  <si>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</si>
  <si>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</si>
  <si>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</si>
  <si>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</si>
  <si>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</si>
  <si>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</si>
  <si>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</si>
  <si>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</si>
  <si>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</si>
  <si>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</si>
  <si>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</si>
  <si>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</si>
  <si>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</si>
  <si>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</si>
  <si>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</si>
  <si>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</si>
  <si>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</si>
  <si>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</si>
  <si>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</si>
  <si>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</si>
  <si>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</si>
  <si>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</si>
  <si>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</si>
  <si>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</si>
  <si>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</si>
  <si>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</si>
  <si>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</si>
  <si>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</si>
  <si>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</si>
  <si>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</si>
  <si>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</si>
  <si>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</si>
  <si>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</si>
  <si>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</si>
  <si>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</si>
  <si>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</si>
  <si>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</si>
  <si>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</si>
  <si>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</si>
  <si>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</si>
  <si>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</si>
  <si>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</si>
  <si>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</si>
  <si>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</si>
  <si>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</si>
  <si>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</si>
  <si>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</si>
  <si>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</si>
  <si>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</si>
  <si>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</si>
  <si>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</si>
  <si>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</si>
  <si>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</si>
  <si>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</si>
  <si>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</si>
  <si>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</si>
  <si>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</si>
  <si>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</si>
  <si>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</si>
  <si>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</si>
  <si>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</si>
  <si>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</si>
  <si>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</si>
  <si>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</si>
  <si>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</si>
  <si>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</si>
  <si>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</si>
  <si>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</si>
  <si>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</si>
  <si>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</si>
  <si>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</si>
  <si>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</si>
  <si>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</si>
  <si>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</si>
  <si>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</si>
  <si>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</si>
  <si>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</si>
  <si>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</si>
  <si>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</si>
  <si>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</si>
  <si>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</si>
  <si>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</si>
  <si>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</si>
  <si>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</si>
  <si>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</si>
  <si>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</si>
  <si>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</si>
  <si>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</si>
  <si>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</si>
  <si>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</si>
  <si>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</si>
  <si>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</si>
  <si>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</si>
  <si>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</si>
  <si>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</si>
  <si>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</si>
  <si>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</si>
  <si>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</si>
  <si>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</si>
  <si>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</si>
  <si>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</si>
  <si>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</si>
  <si>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</si>
  <si>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</si>
  <si>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</si>
  <si>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</si>
  <si>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</si>
  <si>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</si>
  <si>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</si>
  <si>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</si>
  <si>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</si>
  <si>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</si>
  <si>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</si>
  <si>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</si>
  <si>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</si>
  <si>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</si>
  <si>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</si>
  <si>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</si>
  <si>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</si>
  <si>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</si>
  <si>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</si>
  <si>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</si>
  <si>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</si>
  <si>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</si>
  <si>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</si>
  <si>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</si>
  <si>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</si>
  <si>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</si>
  <si>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</si>
  <si>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</si>
  <si>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</si>
  <si>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</si>
  <si>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</si>
  <si>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</si>
  <si>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</si>
  <si>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</si>
  <si>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</si>
  <si>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</si>
  <si>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</si>
  <si>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</si>
  <si>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</si>
  <si>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</si>
  <si>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</si>
  <si>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</si>
  <si>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</si>
  <si>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</si>
  <si>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</si>
  <si>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</si>
  <si>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</si>
  <si>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</si>
  <si>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</si>
  <si>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</si>
  <si>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</si>
  <si>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</si>
  <si>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</si>
  <si>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</si>
  <si>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</si>
  <si>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</si>
  <si>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</si>
  <si>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</si>
  <si>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</si>
  <si>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</si>
  <si>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</si>
  <si>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</si>
  <si>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</si>
  <si>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</si>
  <si>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</si>
  <si>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</si>
  <si>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</si>
  <si>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</si>
  <si>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</si>
  <si>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</si>
  <si>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</si>
  <si>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</si>
  <si>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</si>
  <si>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</si>
  <si>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</si>
  <si>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</si>
  <si>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</si>
  <si>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</si>
  <si>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</si>
  <si>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</si>
  <si>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</si>
  <si>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</si>
  <si>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</si>
  <si>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</si>
  <si>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</si>
  <si>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</si>
  <si>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</si>
  <si>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</si>
  <si>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</si>
  <si>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</si>
  <si>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</si>
  <si>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</si>
  <si>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</si>
  <si>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</si>
  <si>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</si>
  <si>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</si>
  <si>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</si>
  <si>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</si>
  <si>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</si>
  <si>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</si>
  <si>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</si>
  <si>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</si>
  <si>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</si>
  <si>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</si>
  <si>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</si>
  <si>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</si>
  <si>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</si>
  <si>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</si>
  <si>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</si>
  <si>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</si>
  <si>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</si>
  <si>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</si>
  <si>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</si>
  <si>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</si>
  <si>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</si>
  <si>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</si>
  <si>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</si>
  <si>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</si>
  <si>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</si>
  <si>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</si>
  <si>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</si>
  <si>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</si>
  <si>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</si>
  <si>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</si>
  <si>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</si>
  <si>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</si>
  <si>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</si>
  <si>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</si>
  <si>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</si>
  <si>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</si>
  <si>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</si>
  <si>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</si>
  <si>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</si>
  <si>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</si>
  <si>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</si>
  <si>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</si>
  <si>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</si>
  <si>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</si>
  <si>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</si>
  <si>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</si>
  <si>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</si>
  <si>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</si>
  <si>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</si>
  <si>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</si>
  <si>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</si>
  <si>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</si>
  <si>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</si>
  <si>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</si>
  <si>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</si>
  <si>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</si>
  <si>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</si>
  <si>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</si>
  <si>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</si>
  <si>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</si>
  <si>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</si>
  <si>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</si>
  <si>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</si>
  <si>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</si>
  <si>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</si>
  <si>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</si>
  <si>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</si>
  <si>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</si>
  <si>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</si>
  <si>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</si>
  <si>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</si>
  <si>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</si>
  <si>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</si>
  <si>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</si>
  <si>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</si>
  <si>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</si>
  <si>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</si>
  <si>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</si>
  <si>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</si>
  <si>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</si>
  <si>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</si>
  <si>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</si>
  <si>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</si>
  <si>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</si>
  <si>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</si>
  <si>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</si>
  <si>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</si>
  <si>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</si>
  <si>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</si>
  <si>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</si>
  <si>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</si>
  <si>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</si>
  <si>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</si>
  <si>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</si>
  <si>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</si>
  <si>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</si>
  <si>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</si>
  <si>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</si>
  <si>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</si>
  <si>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</si>
  <si>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</si>
  <si>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</si>
  <si>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</si>
  <si>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</si>
  <si>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</si>
  <si>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</si>
  <si>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</si>
  <si>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</si>
  <si>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</si>
  <si>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</si>
  <si>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</si>
  <si>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</si>
  <si>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</si>
  <si>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</si>
  <si>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</si>
  <si>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</si>
  <si>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</si>
  <si>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</si>
  <si>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</si>
  <si>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</si>
  <si>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</si>
  <si>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</si>
  <si>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</si>
  <si>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</si>
  <si>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</si>
  <si>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</si>
  <si>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</si>
  <si>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</si>
  <si>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</si>
  <si>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</si>
  <si>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</si>
  <si>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</si>
  <si>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</si>
  <si>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</si>
  <si>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</si>
  <si>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</si>
  <si>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</si>
  <si>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</si>
  <si>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</si>
  <si>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</si>
  <si>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</si>
  <si>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</si>
  <si>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</si>
  <si>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</si>
  <si>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</si>
  <si>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</si>
  <si>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</si>
  <si>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</si>
  <si>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</si>
  <si>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</si>
  <si>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</si>
  <si>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</si>
  <si>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</si>
  <si>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</si>
  <si>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</si>
  <si>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</si>
  <si>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</si>
  <si>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</si>
  <si>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</si>
  <si>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</si>
  <si>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</si>
  <si>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</si>
  <si>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</si>
  <si>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</si>
  <si>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</si>
  <si>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</si>
  <si>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</si>
  <si>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</si>
  <si>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</si>
  <si>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</si>
  <si>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</si>
  <si>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</si>
  <si>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</si>
  <si>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</si>
  <si>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</si>
  <si>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</si>
  <si>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</si>
  <si>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</si>
  <si>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</si>
  <si>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</si>
  <si>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</si>
  <si>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</si>
  <si>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</si>
  <si>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</si>
  <si>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</si>
  <si>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</si>
  <si>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</si>
  <si>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</si>
  <si>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</si>
  <si>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</si>
  <si>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</si>
  <si>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</si>
  <si>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</si>
  <si>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</si>
  <si>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</si>
  <si>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</si>
  <si>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</si>
  <si>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</si>
  <si>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</si>
  <si>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</si>
  <si>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</si>
  <si>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</si>
  <si>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</si>
  <si>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</si>
  <si>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</si>
  <si>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</si>
  <si>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</si>
  <si>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</si>
  <si>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</si>
  <si>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</si>
  <si>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</si>
  <si>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</si>
  <si>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</si>
  <si>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</si>
  <si>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</si>
  <si>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</si>
  <si>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</si>
  <si>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</si>
  <si>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</si>
  <si>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</si>
  <si>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</si>
  <si>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</si>
  <si>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</si>
  <si>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</si>
  <si>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</si>
  <si>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</si>
  <si>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</si>
  <si>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</si>
  <si>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</si>
  <si>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</si>
  <si>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</si>
  <si>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</si>
  <si>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</si>
  <si>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</si>
  <si>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</si>
  <si>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</si>
  <si>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</si>
  <si>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</si>
  <si>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</si>
  <si>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</si>
  <si>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</si>
  <si>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</si>
  <si>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</si>
  <si>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</si>
  <si>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</si>
  <si>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</si>
  <si>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</si>
  <si>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</si>
  <si>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</si>
  <si>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</si>
  <si>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</si>
  <si>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</si>
  <si>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</si>
  <si>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</si>
  <si>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</si>
  <si>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</si>
  <si>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</si>
  <si>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</si>
  <si>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</si>
  <si>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</si>
  <si>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</si>
  <si>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</si>
  <si>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</si>
  <si>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</si>
  <si>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</si>
  <si>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</si>
  <si>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</si>
  <si>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</si>
  <si>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</si>
  <si>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</si>
  <si>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</si>
  <si>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</si>
  <si>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</si>
  <si>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</si>
  <si>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</si>
  <si>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</si>
  <si>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</si>
  <si>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</si>
  <si>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</si>
  <si>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</si>
  <si>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</si>
  <si>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</si>
  <si>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</si>
  <si>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</si>
  <si>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</si>
  <si>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</si>
  <si>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</si>
  <si>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</si>
  <si>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</si>
  <si>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</si>
  <si>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</si>
  <si>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</si>
  <si>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</si>
  <si>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</si>
  <si>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</si>
  <si>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</si>
  <si>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</si>
  <si>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</si>
  <si>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</si>
  <si>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</si>
  <si>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</si>
  <si>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</si>
  <si>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</si>
  <si>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</si>
  <si>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</si>
  <si>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</si>
  <si>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</si>
  <si>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</si>
  <si>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</si>
  <si>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</si>
  <si>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</si>
  <si>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</si>
  <si>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</si>
  <si>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</si>
  <si>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</si>
  <si>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</si>
  <si>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</si>
  <si>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</si>
  <si>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</si>
  <si>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</si>
  <si>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</si>
  <si>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</si>
  <si>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</si>
  <si>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</si>
  <si>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</si>
  <si>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</si>
  <si>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</si>
  <si>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</si>
  <si>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</si>
  <si>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</si>
  <si>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</si>
  <si>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</si>
  <si>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</si>
  <si>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</si>
  <si>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</si>
  <si>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</si>
  <si>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</si>
  <si>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</si>
  <si>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</si>
  <si>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</si>
  <si>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</si>
  <si>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</si>
  <si>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</si>
  <si>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</si>
  <si>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</si>
  <si>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</si>
  <si>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</si>
  <si>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</si>
  <si>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</si>
  <si>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</si>
  <si>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</si>
  <si>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</si>
  <si>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</si>
  <si>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</si>
  <si>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</si>
  <si>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</si>
  <si>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</si>
  <si>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</si>
  <si>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</si>
  <si>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</si>
  <si>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</si>
  <si>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</si>
  <si>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</si>
  <si>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</si>
  <si>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</si>
  <si>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</si>
  <si>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</si>
  <si>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</si>
  <si>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</si>
  <si>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</si>
  <si>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</si>
  <si>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</si>
  <si>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</si>
  <si>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</si>
  <si>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</si>
  <si>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</si>
  <si>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</si>
  <si>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</si>
  <si>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</si>
  <si>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</si>
  <si>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</si>
  <si>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</si>
  <si>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</si>
  <si>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</si>
  <si>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</si>
  <si>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</si>
  <si>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</si>
  <si>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</si>
  <si>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</si>
  <si>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</si>
  <si>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</si>
  <si>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</si>
  <si>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</si>
  <si>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</si>
  <si>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</si>
  <si>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</si>
  <si>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</si>
  <si>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</si>
  <si>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</si>
  <si>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</si>
  <si>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</si>
  <si>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</si>
  <si>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</si>
  <si>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</si>
  <si>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</si>
  <si>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</si>
  <si>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</si>
  <si>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</si>
  <si>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</si>
  <si>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</si>
  <si>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</si>
  <si>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</si>
  <si>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</si>
  <si>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</si>
  <si>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</si>
  <si>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</si>
  <si>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</si>
  <si>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</si>
  <si>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</si>
  <si>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</si>
  <si>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</si>
  <si>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</si>
  <si>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</si>
  <si>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</si>
  <si>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</si>
  <si>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</si>
  <si>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</si>
  <si>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</si>
  <si>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</si>
  <si>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</si>
  <si>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</si>
  <si>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</si>
  <si>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</si>
  <si>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</si>
  <si>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</si>
  <si>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</si>
  <si>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</si>
  <si>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</si>
  <si>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</si>
  <si>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</si>
  <si>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</si>
  <si>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</si>
  <si>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</si>
  <si>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</si>
  <si>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</si>
  <si>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</si>
  <si>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</si>
  <si>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</si>
  <si>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</si>
  <si>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</si>
  <si>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</si>
  <si>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</si>
  <si>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</si>
  <si>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</si>
  <si>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</si>
  <si>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</si>
  <si>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</si>
  <si>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</si>
  <si>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</si>
  <si>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</si>
  <si>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</si>
  <si>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</si>
  <si>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</si>
  <si>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</si>
  <si>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</si>
  <si>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</si>
  <si>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</si>
  <si>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</si>
  <si>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</si>
  <si>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</si>
  <si>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</si>
  <si>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</si>
  <si>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</si>
  <si>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</si>
  <si>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</si>
  <si>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</si>
  <si>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</si>
  <si>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</si>
  <si>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</si>
  <si>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</si>
  <si>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</si>
  <si>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</si>
  <si>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</si>
  <si>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</si>
  <si>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</si>
  <si>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</si>
  <si>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</si>
  <si>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</si>
  <si>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</si>
  <si>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</si>
  <si>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</si>
  <si>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</si>
  <si>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</si>
  <si>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</si>
  <si>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</si>
  <si>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</si>
  <si>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</si>
  <si>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</si>
  <si>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</si>
  <si>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</si>
  <si>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</si>
  <si>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</si>
  <si>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</si>
  <si>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</si>
  <si>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</si>
  <si>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</si>
  <si>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</si>
  <si>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</si>
  <si>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</si>
  <si>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</si>
  <si>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</si>
  <si>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</si>
  <si>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</si>
  <si>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</si>
  <si>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</si>
  <si>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</si>
  <si>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</si>
  <si>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</si>
  <si>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</si>
  <si>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</si>
  <si>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</si>
  <si>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</si>
  <si>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</si>
  <si>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</si>
  <si>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</si>
  <si>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</si>
  <si>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</si>
  <si>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</si>
  <si>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</si>
  <si>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</si>
  <si>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</si>
  <si>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</si>
  <si>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</si>
  <si>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</si>
  <si>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</si>
  <si>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</si>
  <si>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</si>
  <si>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</si>
  <si>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</si>
  <si>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</si>
  <si>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</si>
  <si>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</si>
  <si>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</si>
  <si>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</si>
  <si>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</si>
  <si>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</si>
  <si>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</si>
  <si>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</si>
  <si>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</si>
  <si>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</si>
  <si>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</si>
  <si>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</si>
  <si>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</si>
  <si>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</si>
  <si>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</si>
  <si>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</si>
  <si>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</si>
  <si>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</si>
  <si>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</si>
  <si>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</si>
  <si>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</si>
  <si>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</si>
  <si>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</si>
  <si>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</si>
  <si>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</si>
  <si>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</si>
  <si>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</si>
  <si>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</si>
  <si>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</si>
  <si>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</si>
  <si>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</si>
  <si>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</si>
  <si>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</si>
  <si>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</si>
  <si>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</si>
  <si>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</si>
  <si>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</si>
  <si>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</si>
  <si>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</si>
  <si>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</si>
  <si>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</si>
  <si>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</si>
  <si>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</si>
  <si>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</si>
  <si>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</si>
  <si>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</si>
  <si>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</si>
  <si>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</si>
  <si>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</si>
  <si>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</si>
  <si>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</si>
  <si>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</si>
  <si>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</si>
  <si>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</si>
  <si>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</si>
  <si>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</si>
  <si>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</si>
  <si>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</si>
  <si>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</si>
  <si>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</si>
  <si>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</si>
  <si>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</si>
  <si>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</si>
  <si>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</si>
  <si>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</si>
  <si>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</si>
  <si>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</si>
  <si>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</si>
  <si>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</si>
  <si>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</si>
  <si>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</si>
  <si>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</si>
  <si>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</si>
  <si>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</si>
  <si>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</si>
  <si>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</si>
  <si>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</si>
  <si>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</si>
  <si>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</si>
  <si>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</si>
  <si>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</si>
  <si>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</si>
  <si>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</si>
  <si>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</si>
  <si>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</si>
  <si>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</si>
  <si>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</si>
  <si>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</si>
  <si>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</si>
  <si>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</si>
  <si>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</si>
  <si>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</si>
  <si>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</si>
  <si>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</si>
  <si>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</si>
  <si>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</si>
  <si>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</si>
  <si>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</si>
  <si>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</si>
  <si>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</si>
  <si>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</si>
  <si>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</si>
  <si>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</si>
  <si>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</si>
  <si>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</si>
  <si>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</si>
  <si>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</si>
  <si>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</si>
  <si>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</si>
  <si>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</si>
  <si>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</si>
  <si>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</si>
  <si>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</si>
  <si>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</si>
  <si>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</si>
  <si>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</si>
  <si>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</si>
  <si>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</si>
  <si>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</si>
  <si>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</si>
  <si>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</si>
  <si>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</si>
  <si>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</si>
  <si>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</si>
  <si>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</si>
  <si>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</si>
  <si>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</si>
  <si>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</si>
  <si>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</si>
  <si>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</si>
  <si>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</si>
  <si>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</si>
  <si>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</si>
  <si>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</si>
  <si>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</si>
  <si>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</si>
  <si>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</si>
  <si>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</si>
  <si>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</si>
  <si>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</si>
  <si>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</si>
  <si>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</si>
  <si>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</si>
  <si>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</si>
  <si>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</si>
  <si>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</si>
  <si>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</si>
  <si>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</si>
  <si>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</si>
  <si>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</si>
  <si>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</si>
  <si>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</si>
  <si>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</si>
  <si>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</si>
  <si>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</si>
  <si>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</si>
  <si>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</si>
  <si>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</si>
  <si>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</si>
  <si>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</si>
  <si>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</si>
  <si>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</si>
  <si>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</si>
  <si>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</si>
  <si>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</si>
  <si>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</si>
  <si>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</si>
  <si>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</si>
  <si>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</si>
  <si>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</si>
  <si>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</si>
  <si>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</si>
  <si>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</si>
  <si>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</si>
  <si>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</si>
  <si>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</si>
  <si>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</si>
  <si>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</si>
  <si>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</si>
  <si>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</si>
  <si>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</si>
  <si>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</si>
  <si>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</si>
  <si>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</si>
  <si>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</si>
  <si>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</si>
  <si>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</si>
  <si>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</si>
  <si>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</si>
  <si>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</si>
  <si>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</si>
  <si>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</si>
  <si>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</si>
  <si>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</si>
  <si>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</si>
  <si>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</si>
  <si>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</si>
  <si>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</si>
  <si>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</si>
  <si>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</si>
  <si>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</si>
  <si>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</si>
  <si>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</si>
  <si>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</si>
  <si>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</si>
  <si>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</si>
  <si>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</si>
  <si>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</si>
  <si>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</si>
  <si>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</si>
  <si>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</si>
  <si>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</si>
  <si>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</si>
  <si>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</si>
  <si>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</si>
  <si>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</si>
  <si>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</si>
  <si>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</si>
  <si>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</si>
  <si>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</si>
  <si>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</si>
  <si>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</si>
  <si>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</si>
  <si>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</si>
  <si>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</si>
  <si>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</si>
  <si>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</si>
  <si>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</si>
  <si>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</si>
  <si>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</si>
  <si>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</si>
  <si>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</si>
  <si>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</si>
  <si>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</si>
  <si>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</si>
  <si>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</si>
  <si>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</si>
  <si>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</si>
  <si>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</si>
  <si>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</si>
  <si>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</si>
  <si>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</si>
  <si>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</si>
  <si>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</si>
  <si>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</si>
  <si>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</si>
  <si>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</si>
  <si>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</si>
  <si>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</si>
  <si>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</si>
  <si>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</si>
  <si>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</si>
  <si>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</si>
  <si>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</si>
  <si>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</si>
  <si>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</si>
  <si>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</si>
  <si>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</si>
  <si>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</si>
  <si>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</si>
  <si>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</si>
  <si>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</si>
  <si>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</si>
  <si>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</si>
  <si>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</si>
  <si>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</si>
  <si>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</si>
  <si>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</si>
  <si>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</si>
  <si>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</si>
  <si>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</si>
  <si>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</si>
  <si>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</si>
  <si>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</si>
  <si>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</si>
  <si>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</si>
  <si>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</si>
  <si>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</si>
  <si>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</si>
  <si>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</si>
  <si>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</si>
  <si>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</si>
  <si>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</si>
  <si>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</si>
  <si>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</si>
  <si>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</si>
  <si>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</si>
  <si>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</si>
  <si>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</si>
  <si>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</si>
  <si>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</si>
  <si>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</si>
  <si>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</si>
  <si>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</si>
  <si>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</si>
  <si>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</si>
  <si>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</si>
  <si>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</si>
  <si>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</si>
  <si>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</si>
  <si>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</si>
  <si>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</si>
  <si>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</si>
  <si>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</si>
  <si>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</si>
  <si>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</si>
  <si>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</si>
  <si>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</si>
  <si>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</si>
  <si>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</si>
  <si>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</si>
  <si>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</si>
  <si>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</si>
  <si>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</si>
  <si>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</si>
  <si>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</si>
  <si>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</si>
  <si>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</si>
  <si>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</si>
  <si>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</si>
  <si>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</si>
  <si>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</si>
  <si>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</si>
  <si>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</si>
  <si>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</si>
  <si>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</si>
  <si>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</si>
  <si>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</si>
  <si>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</si>
  <si>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</si>
  <si>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</si>
  <si>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</si>
  <si>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</si>
  <si>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</si>
  <si>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</si>
  <si>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</si>
  <si>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</si>
  <si>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</si>
  <si>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</si>
  <si>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</si>
  <si>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</si>
  <si>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</si>
  <si>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</si>
  <si>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</si>
  <si>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</si>
  <si>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</si>
  <si>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</si>
  <si>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</si>
  <si>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</si>
  <si>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</si>
  <si>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</si>
  <si>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</si>
  <si>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</si>
  <si>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</si>
  <si>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</si>
  <si>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</si>
  <si>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</si>
  <si>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</si>
  <si>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</si>
  <si>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</si>
  <si>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</si>
  <si>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</si>
  <si>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</si>
  <si>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</si>
  <si>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</si>
  <si>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</si>
  <si>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</si>
  <si>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</si>
  <si>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</si>
  <si>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</si>
  <si>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</si>
  <si>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</si>
  <si>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</si>
  <si>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</si>
  <si>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</si>
  <si>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</si>
  <si>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</si>
  <si>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</si>
  <si>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</si>
  <si>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</si>
  <si>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</si>
  <si>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</si>
  <si>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</si>
  <si>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</si>
  <si>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</si>
  <si>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</si>
  <si>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</si>
  <si>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</si>
  <si>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</si>
  <si>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</si>
  <si>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</si>
  <si>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</si>
  <si>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</si>
  <si>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</si>
  <si>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</si>
  <si>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</si>
  <si>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</si>
  <si>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</si>
  <si>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</si>
  <si>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</si>
  <si>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</si>
  <si>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</si>
  <si>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</si>
  <si>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</si>
  <si>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</si>
  <si>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</si>
  <si>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</si>
  <si>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</si>
  <si>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</si>
  <si>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</si>
  <si>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</si>
  <si>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</si>
  <si>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</si>
  <si>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</si>
  <si>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</si>
  <si>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</si>
  <si>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</si>
  <si>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</si>
  <si>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</si>
  <si>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</si>
  <si>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</si>
  <si>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</si>
  <si>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</si>
  <si>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</si>
  <si>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</si>
  <si>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</si>
  <si>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</si>
  <si>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</si>
  <si>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</si>
  <si>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</si>
  <si>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</si>
  <si>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</si>
  <si>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</si>
  <si>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</si>
  <si>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</si>
  <si>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</si>
  <si>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</si>
  <si>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</si>
  <si>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</si>
  <si>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</si>
  <si>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</si>
  <si>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</si>
  <si>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</si>
  <si>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</si>
  <si>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</si>
  <si>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</si>
  <si>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</si>
  <si>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</si>
  <si>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</si>
  <si>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</si>
  <si>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</si>
  <si>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</si>
  <si>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</si>
  <si>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</si>
  <si>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</si>
  <si>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</si>
  <si>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</si>
  <si>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</si>
  <si>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</si>
  <si>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</si>
  <si>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</si>
  <si>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</si>
  <si>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</si>
  <si>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</si>
  <si>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</si>
  <si>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</si>
  <si>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</si>
  <si>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</si>
  <si>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</si>
  <si>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</si>
  <si>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</si>
  <si>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</si>
  <si>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</si>
  <si>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</si>
  <si>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</si>
  <si>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</si>
  <si>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</si>
  <si>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</si>
  <si>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</si>
  <si>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</si>
  <si>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</si>
  <si>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</si>
  <si>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</si>
  <si>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</si>
  <si>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</si>
  <si>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</si>
  <si>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</si>
  <si>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</si>
  <si>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</si>
  <si>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</si>
  <si>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</si>
  <si>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</si>
  <si>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</si>
  <si>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</si>
  <si>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</si>
  <si>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</si>
  <si>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</si>
  <si>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</si>
  <si>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</si>
  <si>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</si>
  <si>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</si>
  <si>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</si>
  <si>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</si>
  <si>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</si>
  <si>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</si>
  <si>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</si>
  <si>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</si>
  <si>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</si>
  <si>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</si>
  <si>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</si>
  <si>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</si>
  <si>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</si>
  <si>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</si>
  <si>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</si>
  <si>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</si>
  <si>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</si>
  <si>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</si>
  <si>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</si>
  <si>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</si>
  <si>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</si>
  <si>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</si>
  <si>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</si>
  <si>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</si>
  <si>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</si>
  <si>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</si>
  <si>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</si>
  <si>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</si>
  <si>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</si>
  <si>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</si>
  <si>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</si>
  <si>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</si>
  <si>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</si>
  <si>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</si>
  <si>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</si>
  <si>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</si>
  <si>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</si>
  <si>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</si>
  <si>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</si>
  <si>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</si>
  <si>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</si>
  <si>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</si>
  <si>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</si>
  <si>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</si>
  <si>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</si>
  <si>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</si>
  <si>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</si>
  <si>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</si>
  <si>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</si>
  <si>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</si>
  <si>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</si>
  <si>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</si>
  <si>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</si>
  <si>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</si>
  <si>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</si>
  <si>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</si>
  <si>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</si>
  <si>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</si>
  <si>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</si>
  <si>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</si>
  <si>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</si>
  <si>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</si>
  <si>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</si>
  <si>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</si>
  <si>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</si>
  <si>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</si>
  <si>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</si>
  <si>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</si>
  <si>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</si>
  <si>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</si>
  <si>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</si>
  <si>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</si>
  <si>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</si>
  <si>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</si>
  <si>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</si>
  <si>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</si>
  <si>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</si>
  <si>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</si>
  <si>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</si>
  <si>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</si>
  <si>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</si>
  <si>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</si>
  <si>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</si>
  <si>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</si>
  <si>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</si>
  <si>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</si>
  <si>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</si>
  <si>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</si>
  <si>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</si>
  <si>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</si>
  <si>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</si>
  <si>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</si>
  <si>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</si>
  <si>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</si>
  <si>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</si>
  <si>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</si>
  <si>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</si>
  <si>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</si>
  <si>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</si>
  <si>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</si>
  <si>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</si>
  <si>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</si>
  <si>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</si>
  <si>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</si>
  <si>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</si>
  <si>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</si>
  <si>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</si>
  <si>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</si>
  <si>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</si>
  <si>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</si>
  <si>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</si>
  <si>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</si>
  <si>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</si>
  <si>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</si>
  <si>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</si>
  <si>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</si>
  <si>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</si>
  <si>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</si>
  <si>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</si>
  <si>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</si>
  <si>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</si>
  <si>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</si>
  <si>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</si>
  <si>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</si>
  <si>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</si>
  <si>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</si>
  <si>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</si>
  <si>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</si>
  <si>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</si>
  <si>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</si>
  <si>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</si>
  <si>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</si>
  <si>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</si>
  <si>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</si>
  <si>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</si>
  <si>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</si>
  <si>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</si>
  <si>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</si>
  <si>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</si>
  <si>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</si>
  <si>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</si>
  <si>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</si>
  <si>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</si>
  <si>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</si>
  <si>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</si>
  <si>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</si>
  <si>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</si>
  <si>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</si>
  <si>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</si>
  <si>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</si>
  <si>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</si>
  <si>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</si>
  <si>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</si>
  <si>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</si>
  <si>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</si>
  <si>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</si>
  <si>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</si>
  <si>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</si>
  <si>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</si>
  <si>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</si>
  <si>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</si>
  <si>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</si>
  <si>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</si>
  <si>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</si>
  <si>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</si>
  <si>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</si>
  <si>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</si>
  <si>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</si>
  <si>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</si>
  <si>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</si>
  <si>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</si>
  <si>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</si>
  <si>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</si>
  <si>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</si>
  <si>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</si>
  <si>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</si>
  <si>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</si>
  <si>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</si>
  <si>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</si>
  <si>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</si>
  <si>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</si>
  <si>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</si>
  <si>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</si>
  <si>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</si>
  <si>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</si>
  <si>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</si>
  <si>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</si>
  <si>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</si>
  <si>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</si>
  <si>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</si>
  <si>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</si>
  <si>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</si>
  <si>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</si>
  <si>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</si>
  <si>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</si>
  <si>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</si>
  <si>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</si>
  <si>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</si>
  <si>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</si>
  <si>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</si>
  <si>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</si>
  <si>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</si>
  <si>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</si>
  <si>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</si>
  <si>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</si>
  <si>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</si>
  <si>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</si>
  <si>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</si>
  <si>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</si>
  <si>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</si>
  <si>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</si>
  <si>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</si>
  <si>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</si>
  <si>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</si>
  <si>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</si>
  <si>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</si>
  <si>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</si>
  <si>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</si>
  <si>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</si>
  <si>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</si>
  <si>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</si>
  <si>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</si>
  <si>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</si>
  <si>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</si>
  <si>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</si>
  <si>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</si>
  <si>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</si>
  <si>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</si>
  <si>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</si>
  <si>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</si>
  <si>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</si>
  <si>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</si>
  <si>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</si>
  <si>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</si>
  <si>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</si>
  <si>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</si>
  <si>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</si>
  <si>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</si>
  <si>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</si>
  <si>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</si>
  <si>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</si>
  <si>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</si>
  <si>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</si>
  <si>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</si>
  <si>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</si>
  <si>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</si>
  <si>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</si>
  <si>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</si>
  <si>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</si>
  <si>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</si>
  <si>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</si>
  <si>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</si>
  <si>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</si>
  <si>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</si>
  <si>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</si>
  <si>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</si>
  <si>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</si>
  <si>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</si>
  <si>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</si>
  <si>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</si>
  <si>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</si>
  <si>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</si>
  <si>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</si>
  <si>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</si>
  <si>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</si>
  <si>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</si>
  <si>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</si>
  <si>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</si>
  <si>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</si>
  <si>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</si>
  <si>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</si>
  <si>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</si>
  <si>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</si>
  <si>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</si>
  <si>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</si>
  <si>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</si>
  <si>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</si>
  <si>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</si>
  <si>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</si>
  <si>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</si>
  <si>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</si>
  <si>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</si>
  <si>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</si>
  <si>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</si>
  <si>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</si>
  <si>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</si>
  <si>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</si>
  <si>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</si>
  <si>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</si>
  <si>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</si>
  <si>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</si>
  <si>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</si>
  <si>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</si>
  <si>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</si>
  <si>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</si>
  <si>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</si>
  <si>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</si>
  <si>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</si>
  <si>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</si>
  <si>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</si>
  <si>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</si>
  <si>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</si>
  <si>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</si>
  <si>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</si>
  <si>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</si>
  <si>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</si>
  <si>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</si>
  <si>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</si>
  <si>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</si>
  <si>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</si>
  <si>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</si>
  <si>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</si>
  <si>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</si>
  <si>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</si>
  <si>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</si>
  <si>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</si>
  <si>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</si>
  <si>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</si>
  <si>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</si>
  <si>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</si>
  <si>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</si>
  <si>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</si>
  <si>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</si>
  <si>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</si>
  <si>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</si>
  <si>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</si>
  <si>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</si>
  <si>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</si>
  <si>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</si>
  <si>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</si>
  <si>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</si>
  <si>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</si>
  <si>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</si>
  <si>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</si>
  <si>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</si>
  <si>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</si>
  <si>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</si>
  <si>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</si>
  <si>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</si>
  <si>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</si>
  <si>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</si>
  <si>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</si>
  <si>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</si>
  <si>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</si>
  <si>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</si>
  <si>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</si>
  <si>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</si>
  <si>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</si>
  <si>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</si>
  <si>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</si>
  <si>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</si>
  <si>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</si>
  <si>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</si>
  <si>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</si>
  <si>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</si>
  <si>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</si>
  <si>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</si>
  <si>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</si>
  <si>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</si>
  <si>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</si>
  <si>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</si>
  <si>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</si>
  <si>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</si>
  <si>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</si>
  <si>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</si>
  <si>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</si>
  <si>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</si>
  <si>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</si>
  <si>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</si>
  <si>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</si>
  <si>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</si>
  <si>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</si>
  <si>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</si>
  <si>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</si>
  <si>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</si>
  <si>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</si>
  <si>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</si>
  <si>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</si>
  <si>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</si>
  <si>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</si>
  <si>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</si>
  <si>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</si>
  <si>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</si>
  <si>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</si>
  <si>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</si>
  <si>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</si>
  <si>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</si>
  <si>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</si>
  <si>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</si>
  <si>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</si>
  <si>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</si>
  <si>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</si>
  <si>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</si>
  <si>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</si>
  <si>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</si>
  <si>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</si>
  <si>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</si>
  <si>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</si>
  <si>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</si>
  <si>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</si>
  <si>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</si>
  <si>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</si>
  <si>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</si>
  <si>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</si>
  <si>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</si>
  <si>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</si>
  <si>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</si>
  <si>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</si>
  <si>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</si>
  <si>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</si>
  <si>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</si>
  <si>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</si>
  <si>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</si>
  <si>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</si>
  <si>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</si>
  <si>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</si>
  <si>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</si>
  <si>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</si>
  <si>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</si>
  <si>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</si>
  <si>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</si>
  <si>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</si>
  <si>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</si>
  <si>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</si>
  <si>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</si>
  <si>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</si>
  <si>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</si>
  <si>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</si>
  <si>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</si>
  <si>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</si>
  <si>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</si>
  <si>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</si>
  <si>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</si>
  <si>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</si>
  <si>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</si>
  <si>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</si>
  <si>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</si>
  <si>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</si>
  <si>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</si>
  <si>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</si>
  <si>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</si>
  <si>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</si>
  <si>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</si>
  <si>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</si>
  <si>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</si>
  <si>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</si>
  <si>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</si>
  <si>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</si>
  <si>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</si>
  <si>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</si>
  <si>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</si>
  <si>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</si>
  <si>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</si>
  <si>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</si>
  <si>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</si>
  <si>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</si>
  <si>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</si>
  <si>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</si>
  <si>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</si>
  <si>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</si>
  <si>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</si>
  <si>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</si>
  <si>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</si>
  <si>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</si>
  <si>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</si>
  <si>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</si>
  <si>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</si>
  <si>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</si>
  <si>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</si>
  <si>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</si>
  <si>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</si>
  <si>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</si>
  <si>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</si>
  <si>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</si>
  <si>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</si>
  <si>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</si>
  <si>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</si>
  <si>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</si>
  <si>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</si>
  <si>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</si>
  <si>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</si>
  <si>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</si>
  <si>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</si>
  <si>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</si>
  <si>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</si>
  <si>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</si>
  <si>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</si>
  <si>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</si>
  <si>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</si>
  <si>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</si>
  <si>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</si>
  <si>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</si>
  <si>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</si>
  <si>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</si>
  <si>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</si>
  <si>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</si>
  <si>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</si>
  <si>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</si>
  <si>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</si>
  <si>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</si>
  <si>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</si>
  <si>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</si>
  <si>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</si>
  <si>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</si>
  <si>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</si>
  <si>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</si>
  <si>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</si>
  <si>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</si>
  <si>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</si>
  <si>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</si>
  <si>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</si>
  <si>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</si>
  <si>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</si>
  <si>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</si>
  <si>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</si>
  <si>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</si>
  <si>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</si>
  <si>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</si>
  <si>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</si>
  <si>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</si>
  <si>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</si>
  <si>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</si>
  <si>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</si>
  <si>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</si>
  <si>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</si>
  <si>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</si>
  <si>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</si>
  <si>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</si>
  <si>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</si>
  <si>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</si>
  <si>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</si>
  <si>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</si>
  <si>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</si>
  <si>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</si>
  <si>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</si>
  <si>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</si>
  <si>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</si>
  <si>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</si>
  <si>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</si>
  <si>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</si>
  <si>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</si>
  <si>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</si>
  <si>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</si>
  <si>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</si>
  <si>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</si>
  <si>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</si>
  <si>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</si>
  <si>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</si>
  <si>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</si>
  <si>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</si>
  <si>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</si>
  <si>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</si>
  <si>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</si>
  <si>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</si>
  <si>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</si>
  <si>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</si>
  <si>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</si>
  <si>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</si>
  <si>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</si>
  <si>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</si>
  <si>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</si>
  <si>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</si>
  <si>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</si>
  <si>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</si>
  <si>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</si>
  <si>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</si>
  <si>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</si>
  <si>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</si>
  <si>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</si>
  <si>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</si>
  <si>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</si>
  <si>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</si>
  <si>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</si>
  <si>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</si>
  <si>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</si>
  <si>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</si>
  <si>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</si>
  <si>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</si>
  <si>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</si>
  <si>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</si>
  <si>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</si>
  <si>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</si>
  <si>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</si>
  <si>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</si>
  <si>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</si>
  <si>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</si>
  <si>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</si>
  <si>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</si>
  <si>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</si>
  <si>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</si>
  <si>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</si>
  <si>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</si>
  <si>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</si>
  <si>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</si>
  <si>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</si>
  <si>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</si>
  <si>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</si>
  <si>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</si>
  <si>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</si>
  <si>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</si>
  <si>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</si>
  <si>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</si>
  <si>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</si>
  <si>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</si>
  <si>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</si>
  <si>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</si>
  <si>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</si>
  <si>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</si>
  <si>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</si>
  <si>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</si>
  <si>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</si>
  <si>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</si>
  <si>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</si>
  <si>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</si>
  <si>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</si>
  <si>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</si>
  <si>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</si>
  <si>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</si>
  <si>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</si>
  <si>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</si>
  <si>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</si>
  <si>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</si>
  <si>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</si>
  <si>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</si>
  <si>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</si>
  <si>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</si>
  <si>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</si>
  <si>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</si>
  <si>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</si>
  <si>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</si>
  <si>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</si>
  <si>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</si>
  <si>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</si>
  <si>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</si>
  <si>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</si>
  <si>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</si>
  <si>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</si>
  <si>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</si>
  <si>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</si>
  <si>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</si>
  <si>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</si>
  <si>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</si>
  <si>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</si>
  <si>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</si>
  <si>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</si>
  <si>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</si>
  <si>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</si>
  <si>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</si>
  <si>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</si>
  <si>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</si>
  <si>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</si>
  <si>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</si>
  <si>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</si>
  <si>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</si>
  <si>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</si>
  <si>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</si>
  <si>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</si>
  <si>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</si>
  <si>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</si>
  <si>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</si>
  <si>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</si>
  <si>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</si>
  <si>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</si>
  <si>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</si>
  <si>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</si>
  <si>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</si>
  <si>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</si>
  <si>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</si>
  <si>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</si>
  <si>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</si>
  <si>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</si>
  <si>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</si>
  <si>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</si>
  <si>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</si>
  <si>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</si>
  <si>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</si>
  <si>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</si>
  <si>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</si>
  <si>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</si>
  <si>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</si>
  <si>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</si>
  <si>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</si>
  <si>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</si>
  <si>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</si>
  <si>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</si>
  <si>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</si>
  <si>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</si>
  <si>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</si>
  <si>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</si>
  <si>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</si>
  <si>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</si>
  <si>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</si>
  <si>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</si>
  <si>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</si>
  <si>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</si>
  <si>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</si>
  <si>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</si>
  <si>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</si>
  <si>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</si>
  <si>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</si>
  <si>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</si>
  <si>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</si>
  <si>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</si>
  <si>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</si>
  <si>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</si>
  <si>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</si>
  <si>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</si>
  <si>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</si>
  <si>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</si>
  <si>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</si>
  <si>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</si>
  <si>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</si>
  <si>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</si>
  <si>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</si>
  <si>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</si>
  <si>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</si>
  <si>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</si>
  <si>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</si>
  <si>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</si>
  <si>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</si>
  <si>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</si>
  <si>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</si>
  <si>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</si>
  <si>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</si>
  <si>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</si>
  <si>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</si>
  <si>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</si>
  <si>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</si>
  <si>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</si>
  <si>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</si>
  <si>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</si>
  <si>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</si>
  <si>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</si>
  <si>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</si>
  <si>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</si>
  <si>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</si>
  <si>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</si>
  <si>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</si>
  <si>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</si>
  <si>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</si>
  <si>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</si>
  <si>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</si>
  <si>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</si>
  <si>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</si>
  <si>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</si>
  <si>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</si>
  <si>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</si>
  <si>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</si>
  <si>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</si>
  <si>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</si>
  <si>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</si>
  <si>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</si>
  <si>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</si>
  <si>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</si>
  <si>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</si>
  <si>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</si>
  <si>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</si>
  <si>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</si>
  <si>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</si>
  <si>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</si>
  <si>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</si>
  <si>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</si>
  <si>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</si>
  <si>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</si>
  <si>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</si>
  <si>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</si>
  <si>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</si>
  <si>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</si>
  <si>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</si>
  <si>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</si>
  <si>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</si>
  <si>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</si>
  <si>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</si>
  <si>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</si>
  <si>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</si>
  <si>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</si>
  <si>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</si>
  <si>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</si>
  <si>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</si>
  <si>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</si>
  <si>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</si>
  <si>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</si>
  <si>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</si>
  <si>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</si>
  <si>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</si>
  <si>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</si>
  <si>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</si>
  <si>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</si>
  <si>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</si>
  <si>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</si>
  <si>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</si>
  <si>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</si>
  <si>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</si>
  <si>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</si>
  <si>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</si>
  <si>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</si>
  <si>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</si>
  <si>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</si>
  <si>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</si>
  <si>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</si>
  <si>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</si>
  <si>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</si>
  <si>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</si>
  <si>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</si>
  <si>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</si>
  <si>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</si>
  <si>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</si>
  <si>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</si>
  <si>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</si>
  <si>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</si>
  <si>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</si>
  <si>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</si>
  <si>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</si>
  <si>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</si>
  <si>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</si>
  <si>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</si>
  <si>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</si>
  <si>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</si>
  <si>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</si>
  <si>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</si>
  <si>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</si>
  <si>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</si>
  <si>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</si>
  <si>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</si>
  <si>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</si>
  <si>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</si>
  <si>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</si>
  <si>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</si>
  <si>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</si>
  <si>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</si>
  <si>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</si>
  <si>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</si>
  <si>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</si>
  <si>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</si>
  <si>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</si>
  <si>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</si>
  <si>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</si>
  <si>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</si>
  <si>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</si>
  <si>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</si>
  <si>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</si>
  <si>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</si>
  <si>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</si>
  <si>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</si>
  <si>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</si>
  <si>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</si>
  <si>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</si>
  <si>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</si>
  <si>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</si>
  <si>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</si>
  <si>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</si>
  <si>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</si>
  <si>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</si>
  <si>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</si>
  <si>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</si>
  <si>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</si>
  <si>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</si>
  <si>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</si>
  <si>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</si>
  <si>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</si>
  <si>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</si>
  <si>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</si>
  <si>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</si>
  <si>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</si>
  <si>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</si>
  <si>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</si>
  <si>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</si>
  <si>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</si>
  <si>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</si>
  <si>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</si>
  <si>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</si>
  <si>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</si>
  <si>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</si>
  <si>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</si>
  <si>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</si>
  <si>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</si>
  <si>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</si>
  <si>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</si>
  <si>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</si>
  <si>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</si>
  <si>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</si>
  <si>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</si>
  <si>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</si>
  <si>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</si>
  <si>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</si>
  <si>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</si>
  <si>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</si>
  <si>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</si>
  <si>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</si>
  <si>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</si>
  <si>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</si>
  <si>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</si>
  <si>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</si>
  <si>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</si>
  <si>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</si>
  <si>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</si>
  <si>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</si>
  <si>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</si>
  <si>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</si>
  <si>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</si>
  <si>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</si>
  <si>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</si>
  <si>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</si>
  <si>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</si>
  <si>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</si>
  <si>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</si>
  <si>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</si>
  <si>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</si>
  <si>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</si>
  <si>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</si>
  <si>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</si>
  <si>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</si>
  <si>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</si>
  <si>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</si>
  <si>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</si>
  <si>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</si>
  <si>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</si>
  <si>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</si>
  <si>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</si>
  <si>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</si>
  <si>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</si>
  <si>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</si>
  <si>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</si>
  <si>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</si>
  <si>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</si>
  <si>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</si>
  <si>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</si>
  <si>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</si>
  <si>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</si>
  <si>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</si>
  <si>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</si>
  <si>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</si>
  <si>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</si>
  <si>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</si>
  <si>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</si>
  <si>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</si>
  <si>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</si>
  <si>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</si>
  <si>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</si>
  <si>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</si>
  <si>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</si>
  <si>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</si>
  <si>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</si>
  <si>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</si>
  <si>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</si>
  <si>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</si>
  <si>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</si>
  <si>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</si>
  <si>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</si>
  <si>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</si>
  <si>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</si>
  <si>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</si>
  <si>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</si>
  <si>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</si>
  <si>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</si>
  <si>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</si>
  <si>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</si>
  <si>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</si>
  <si>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</si>
  <si>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</si>
  <si>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</si>
  <si>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</si>
  <si>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</si>
  <si>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</si>
  <si>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</si>
  <si>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</si>
  <si>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</si>
  <si>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</si>
  <si>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</si>
  <si>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</si>
  <si>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</si>
  <si>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</si>
  <si>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</si>
  <si>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</si>
  <si>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</si>
  <si>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</si>
  <si>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</si>
  <si>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</si>
  <si>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</si>
  <si>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</si>
  <si>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</si>
  <si>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</si>
  <si>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</si>
  <si>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</si>
  <si>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</si>
  <si>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</si>
  <si>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</si>
  <si>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</si>
  <si>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</si>
  <si>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</si>
  <si>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</si>
  <si>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</si>
  <si>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</si>
  <si>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</si>
  <si>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</si>
  <si>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</si>
  <si>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</si>
  <si>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</si>
  <si>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</si>
  <si>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</si>
  <si>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</si>
  <si>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</si>
  <si>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</si>
  <si>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</si>
  <si>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</si>
  <si>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</si>
  <si>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</si>
  <si>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</si>
  <si>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</si>
  <si>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</si>
  <si>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</si>
  <si>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</si>
  <si>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</si>
  <si>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</si>
  <si>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</si>
  <si>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</si>
  <si>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</si>
  <si>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</si>
  <si>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</si>
  <si>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</si>
  <si>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</si>
  <si>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</si>
  <si>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</si>
  <si>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</si>
  <si>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</si>
  <si>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</si>
  <si>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</si>
  <si>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</si>
  <si>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</si>
  <si>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</si>
  <si>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</si>
  <si>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</si>
  <si>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</si>
  <si>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</si>
  <si>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</si>
  <si>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</si>
  <si>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</si>
  <si>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</si>
  <si>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</si>
  <si>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</si>
  <si>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</si>
  <si>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</si>
  <si>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</si>
  <si>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</si>
  <si>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</si>
  <si>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</si>
  <si>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</si>
  <si>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</si>
  <si>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</si>
  <si>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</si>
  <si>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</si>
  <si>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</si>
  <si>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</si>
  <si>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</si>
  <si>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</si>
  <si>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</si>
  <si>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</si>
  <si>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</si>
  <si>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</si>
  <si>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</si>
  <si>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</si>
  <si>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</si>
  <si>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</si>
  <si>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</si>
  <si>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</si>
  <si>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</si>
  <si>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</si>
  <si>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</si>
  <si>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</si>
  <si>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</si>
  <si>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</si>
  <si>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</si>
  <si>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</si>
  <si>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</si>
  <si>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</si>
  <si>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</si>
  <si>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</si>
  <si>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</si>
  <si>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</si>
  <si>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</si>
  <si>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</si>
  <si>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</si>
  <si>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</si>
  <si>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</si>
  <si>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</si>
  <si>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</si>
  <si>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</si>
  <si>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</si>
  <si>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</si>
  <si>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</si>
  <si>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</si>
  <si>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</si>
  <si>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</si>
  <si>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</si>
  <si>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</si>
  <si>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</si>
  <si>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</si>
  <si>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</si>
  <si>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</si>
  <si>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</si>
  <si>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</si>
  <si>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</si>
  <si>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</si>
  <si>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</si>
  <si>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</si>
  <si>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</si>
  <si>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</si>
  <si>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</si>
  <si>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</si>
  <si>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</si>
  <si>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</si>
  <si>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</si>
  <si>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</si>
  <si>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</si>
  <si>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</si>
  <si>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</si>
  <si>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</si>
  <si>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</si>
  <si>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</si>
  <si>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</si>
  <si>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</si>
  <si>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</si>
  <si>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</si>
  <si>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</si>
  <si>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</si>
  <si>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</si>
  <si>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</si>
  <si>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</si>
  <si>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</si>
  <si>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</si>
  <si>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</si>
  <si>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</si>
  <si>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</si>
  <si>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</si>
  <si>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</si>
  <si>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</si>
  <si>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</si>
  <si>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</si>
  <si>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</si>
  <si>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</si>
  <si>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</si>
  <si>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</si>
  <si>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</si>
  <si>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</si>
  <si>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</si>
  <si>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</si>
  <si>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</si>
  <si>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</si>
  <si>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</si>
  <si>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</si>
  <si>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</si>
  <si>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</si>
  <si>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</si>
  <si>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</si>
  <si>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</si>
  <si>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</si>
  <si>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</si>
  <si>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</si>
  <si>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</si>
  <si>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</si>
  <si>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</si>
  <si>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</si>
  <si>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</si>
  <si>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</si>
  <si>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</si>
  <si>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</si>
  <si>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</si>
  <si>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</si>
  <si>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</si>
  <si>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</si>
  <si>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</si>
  <si>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</si>
  <si>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</si>
  <si>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</si>
  <si>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</si>
  <si>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</si>
  <si>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</si>
  <si>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</si>
  <si>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</si>
  <si>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</si>
  <si>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</si>
  <si>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</si>
  <si>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</si>
  <si>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</si>
  <si>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</si>
  <si>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</si>
  <si>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</si>
  <si>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</si>
  <si>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</si>
  <si>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</si>
  <si>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</si>
  <si>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</si>
  <si>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</si>
  <si>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</si>
  <si>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</si>
  <si>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</si>
  <si>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</si>
  <si>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</si>
  <si>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</si>
  <si>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</si>
  <si>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</si>
  <si>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</si>
  <si>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</si>
  <si>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</si>
  <si>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</si>
  <si>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</si>
  <si>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</si>
  <si>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</si>
  <si>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</si>
  <si>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</si>
  <si>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</si>
  <si>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</si>
  <si>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</si>
  <si>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</si>
  <si>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</si>
  <si>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</si>
  <si>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</si>
  <si>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</si>
  <si>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</si>
  <si>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</si>
  <si>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</si>
  <si>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</si>
  <si>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</si>
  <si>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</si>
  <si>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</si>
  <si>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</si>
  <si>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</si>
  <si>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</si>
  <si>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</si>
  <si>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</si>
  <si>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</si>
  <si>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</si>
  <si>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</si>
  <si>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</si>
  <si>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</si>
  <si>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</si>
  <si>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</si>
  <si>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</si>
  <si>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</si>
  <si>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</si>
  <si>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</si>
  <si>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</si>
  <si>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</si>
  <si>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</si>
  <si>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</si>
  <si>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</si>
  <si>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</si>
  <si>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</si>
  <si>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</si>
  <si>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</si>
  <si>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</si>
  <si>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</si>
  <si>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</si>
  <si>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</si>
  <si>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</si>
  <si>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</si>
  <si>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</si>
  <si>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</si>
  <si>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</si>
  <si>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</si>
  <si>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</si>
  <si>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</si>
  <si>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</si>
  <si>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</si>
  <si>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</si>
  <si>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</si>
  <si>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</si>
  <si>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</si>
  <si>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</si>
  <si>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</si>
  <si>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</si>
  <si>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</si>
  <si>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</si>
  <si>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</si>
  <si>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</si>
  <si>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</si>
  <si>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</si>
  <si>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</si>
  <si>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</si>
  <si>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</si>
  <si>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</si>
  <si>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</si>
  <si>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</si>
  <si>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</si>
  <si>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</si>
  <si>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</si>
  <si>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</si>
  <si>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</si>
  <si>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</si>
  <si>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</si>
  <si>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</si>
  <si>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</si>
  <si>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</si>
  <si>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</si>
  <si>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</si>
  <si>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</si>
  <si>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</si>
  <si>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</si>
  <si>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</si>
  <si>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</si>
  <si>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</si>
  <si>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</si>
  <si>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</si>
  <si>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</si>
  <si>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</si>
  <si>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</si>
  <si>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</si>
  <si>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</si>
  <si>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</si>
  <si>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</si>
  <si>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</si>
  <si>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</si>
  <si>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</si>
  <si>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</si>
  <si>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</si>
  <si>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</si>
  <si>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</si>
  <si>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</si>
  <si>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</si>
  <si>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</si>
  <si>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</si>
  <si>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</si>
  <si>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</si>
  <si>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</si>
  <si>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</si>
  <si>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</si>
  <si>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</si>
  <si>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</si>
  <si>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</si>
  <si>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</si>
  <si>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</si>
  <si>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</si>
  <si>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</si>
  <si>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</si>
  <si>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</si>
  <si>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</si>
  <si>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</si>
  <si>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</si>
  <si>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</si>
  <si>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</si>
  <si>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</si>
  <si>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</si>
  <si>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</si>
  <si>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</si>
  <si>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</si>
  <si>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</si>
  <si>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</si>
  <si>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</si>
  <si>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</si>
  <si>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</si>
  <si>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</si>
  <si>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</si>
  <si>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</si>
  <si>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</si>
  <si>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</si>
  <si>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</si>
  <si>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</si>
  <si>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</si>
  <si>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</si>
  <si>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</si>
  <si>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</si>
  <si>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</si>
  <si>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</si>
  <si>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</si>
  <si>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</si>
  <si>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</si>
  <si>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</si>
  <si>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</si>
  <si>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</si>
  <si>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</si>
  <si>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</si>
  <si>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</si>
  <si>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</si>
  <si>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</si>
  <si>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</si>
  <si>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</si>
  <si>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</si>
  <si>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</si>
  <si>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</si>
  <si>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</si>
  <si>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</si>
  <si>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</si>
  <si>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</si>
  <si>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</si>
  <si>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</si>
  <si>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</si>
  <si>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</si>
  <si>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</si>
  <si>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</si>
  <si>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</si>
  <si>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</si>
  <si>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</si>
  <si>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</si>
  <si>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</si>
  <si>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</si>
  <si>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</si>
  <si>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</si>
  <si>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</si>
  <si>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</si>
  <si>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</si>
  <si>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</si>
  <si>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</si>
  <si>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</si>
  <si>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</si>
  <si>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</si>
  <si>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</si>
  <si>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</si>
  <si>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</si>
  <si>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</si>
  <si>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</si>
  <si>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</si>
  <si>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</si>
  <si>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</si>
  <si>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</si>
  <si>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</si>
  <si>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</si>
  <si>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</si>
  <si>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</si>
  <si>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</si>
  <si>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</si>
  <si>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</si>
  <si>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</si>
  <si>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</si>
  <si>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</si>
  <si>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</si>
  <si>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</si>
  <si>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</si>
  <si>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</si>
  <si>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</si>
  <si>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</si>
  <si>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</si>
  <si>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</si>
  <si>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</si>
  <si>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</si>
  <si>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</si>
  <si>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</si>
  <si>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</si>
  <si>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</si>
  <si>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</si>
  <si>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</si>
  <si>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</si>
  <si>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</si>
  <si>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</si>
  <si>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</si>
  <si>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</si>
  <si>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</si>
  <si>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</si>
  <si>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</si>
  <si>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</si>
  <si>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</si>
  <si>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</si>
  <si>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</si>
  <si>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</si>
  <si>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</si>
  <si>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</si>
  <si>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</si>
  <si>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</si>
  <si>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</si>
  <si>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</si>
  <si>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</si>
  <si>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</si>
  <si>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</si>
  <si>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</si>
  <si>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</si>
  <si>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</si>
  <si>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</si>
  <si>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</si>
  <si>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</si>
  <si>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</si>
  <si>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</si>
  <si>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</si>
  <si>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</si>
  <si>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</si>
  <si>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</si>
  <si>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</si>
  <si>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</si>
  <si>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</si>
  <si>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</si>
  <si>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</si>
  <si>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</si>
  <si>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</si>
  <si>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</si>
  <si>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</si>
  <si>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</si>
  <si>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</si>
  <si>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</si>
  <si>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</si>
  <si>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</si>
  <si>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</si>
  <si>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</si>
  <si>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</si>
  <si>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</si>
  <si>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</si>
  <si>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</si>
  <si>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</si>
  <si>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</si>
  <si>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</si>
  <si>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</si>
  <si>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</si>
  <si>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</si>
  <si>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</si>
  <si>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</si>
  <si>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</si>
  <si>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</si>
  <si>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</si>
  <si>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</si>
  <si>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</si>
  <si>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</si>
  <si>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</si>
  <si>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</si>
  <si>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</si>
  <si>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</si>
  <si>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</si>
  <si>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</si>
  <si>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</si>
  <si>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</si>
  <si>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</si>
  <si>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</si>
  <si>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</si>
  <si>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</si>
  <si>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</si>
  <si>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</si>
  <si>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</si>
  <si>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</si>
  <si>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</si>
  <si>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</si>
  <si>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</si>
  <si>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</si>
  <si>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</si>
  <si>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</si>
  <si>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</si>
  <si>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</si>
  <si>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</si>
  <si>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</si>
  <si>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</si>
  <si>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</si>
  <si>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</si>
  <si>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</si>
  <si>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</si>
  <si>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</si>
  <si>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</si>
  <si>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</si>
  <si>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</si>
  <si>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</si>
  <si>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</si>
  <si>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</si>
  <si>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</si>
  <si>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</si>
  <si>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</si>
  <si>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</si>
  <si>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</si>
  <si>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</si>
  <si>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</si>
  <si>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</si>
  <si>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</si>
  <si>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</si>
  <si>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</si>
  <si>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</si>
  <si>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</si>
  <si>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</si>
  <si>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</si>
  <si>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</si>
  <si>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</si>
  <si>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</si>
  <si>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</si>
  <si>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</si>
  <si>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</si>
  <si>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</si>
  <si>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</si>
  <si>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</si>
  <si>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</si>
  <si>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</si>
  <si>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</si>
  <si>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</si>
  <si>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</si>
  <si>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</si>
  <si>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</si>
  <si>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</si>
  <si>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</si>
  <si>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</si>
  <si>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</si>
  <si>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</si>
  <si>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</si>
  <si>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</si>
  <si>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</si>
  <si>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</si>
  <si>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</si>
  <si>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</si>
  <si>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</si>
  <si>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</si>
  <si>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</si>
  <si>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</si>
  <si>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</si>
  <si>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</si>
  <si>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</si>
  <si>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</si>
  <si>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</si>
  <si>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</si>
  <si>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</si>
  <si>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</si>
  <si>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</si>
  <si>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</si>
  <si>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</si>
  <si>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</si>
  <si>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</si>
  <si>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</si>
  <si>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</si>
  <si>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</si>
  <si>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</si>
  <si>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</si>
  <si>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</si>
  <si>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</si>
  <si>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</si>
  <si>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</si>
  <si>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</si>
  <si>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</si>
  <si>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</si>
  <si>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</si>
  <si>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</si>
  <si>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</si>
  <si>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</si>
  <si>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</si>
  <si>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</si>
  <si>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</si>
  <si>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</si>
  <si>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</si>
  <si>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</si>
  <si>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</si>
  <si>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</si>
  <si>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</si>
  <si>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</si>
  <si>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</si>
  <si>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</si>
  <si>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</si>
  <si>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</si>
  <si>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</si>
  <si>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</si>
  <si>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</si>
  <si>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</si>
  <si>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</si>
  <si>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</si>
  <si>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</si>
  <si>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</si>
  <si>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</si>
  <si>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</si>
  <si>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</si>
  <si>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</si>
  <si>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</si>
  <si>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</si>
  <si>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</si>
  <si>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</si>
  <si>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</si>
  <si>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</si>
  <si>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</si>
  <si>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</si>
  <si>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</si>
  <si>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</si>
  <si>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</si>
  <si>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</si>
  <si>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</si>
  <si>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</si>
  <si>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</si>
  <si>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</si>
  <si>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</si>
  <si>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</si>
  <si>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</si>
  <si>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</si>
  <si>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</si>
  <si>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</si>
  <si>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</si>
  <si>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</si>
  <si>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</si>
  <si>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</si>
  <si>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</si>
  <si>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</si>
  <si>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</si>
  <si>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</si>
  <si>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</si>
  <si>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</si>
  <si>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</si>
  <si>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</si>
  <si>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</si>
  <si>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</si>
  <si>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</si>
  <si>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</si>
  <si>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</si>
  <si>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</si>
  <si>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</si>
  <si>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</si>
  <si>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</si>
  <si>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</si>
  <si>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</si>
  <si>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</si>
  <si>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</si>
  <si>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</si>
  <si>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</si>
  <si>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</si>
  <si>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</si>
  <si>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</si>
  <si>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</si>
  <si>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</si>
  <si>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</si>
  <si>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</si>
  <si>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</si>
  <si>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</si>
  <si>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</si>
  <si>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</si>
  <si>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</si>
  <si>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</si>
  <si>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</si>
  <si>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</si>
  <si>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</si>
  <si>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</si>
  <si>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</si>
  <si>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</si>
  <si>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</si>
  <si>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</si>
  <si>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</si>
  <si>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</si>
  <si>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</si>
  <si>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</si>
  <si>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</si>
  <si>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</si>
  <si>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</si>
  <si>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</si>
  <si>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</si>
  <si>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</si>
  <si>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</si>
  <si>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</si>
  <si>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</si>
  <si>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</si>
  <si>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</si>
  <si>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</si>
  <si>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</si>
  <si>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</si>
  <si>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</si>
  <si>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</si>
  <si>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</si>
  <si>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</si>
  <si>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</si>
  <si>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</si>
  <si>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</si>
  <si>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</si>
  <si>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</si>
  <si>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</si>
  <si>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</si>
  <si>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</si>
  <si>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</si>
  <si>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</si>
  <si>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</si>
  <si>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</si>
  <si>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</si>
  <si>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</si>
  <si>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</si>
  <si>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</si>
  <si>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</si>
  <si>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</si>
  <si>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</si>
  <si>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</si>
  <si>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</si>
  <si>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</si>
  <si>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</si>
  <si>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</si>
  <si>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</si>
  <si>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</si>
  <si>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</si>
  <si>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</si>
  <si>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</si>
  <si>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</si>
  <si>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</si>
  <si>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</si>
  <si>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</si>
  <si>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</si>
  <si>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</si>
  <si>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</si>
  <si>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</si>
  <si>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</si>
  <si>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</si>
  <si>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</si>
  <si>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</si>
  <si>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</si>
  <si>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</si>
  <si>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</si>
  <si>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</si>
  <si>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</si>
  <si>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</si>
  <si>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</si>
  <si>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</si>
  <si>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</si>
  <si>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</si>
  <si>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</si>
  <si>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</si>
  <si>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</si>
  <si>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</si>
  <si>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</si>
  <si>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</si>
  <si>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</si>
  <si>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</si>
  <si>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</si>
  <si>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</si>
  <si>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</si>
  <si>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</si>
  <si>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</si>
  <si>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</si>
  <si>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</si>
  <si>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</si>
  <si>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</si>
  <si>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</si>
  <si>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</si>
  <si>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</si>
  <si>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</si>
  <si>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</si>
  <si>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</si>
  <si>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</si>
  <si>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</si>
  <si>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</si>
  <si>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</si>
  <si>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</si>
  <si>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</si>
  <si>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</si>
  <si>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</si>
  <si>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</si>
  <si>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</si>
  <si>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</si>
  <si>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</si>
  <si>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</si>
  <si>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</si>
  <si>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</si>
  <si>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</si>
  <si>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</si>
  <si>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</si>
  <si>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</si>
  <si>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</si>
  <si>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</si>
  <si>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</si>
  <si>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</si>
  <si>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</si>
  <si>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</si>
  <si>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</si>
  <si>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</si>
  <si>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</si>
  <si>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</si>
  <si>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</si>
  <si>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</si>
  <si>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</si>
  <si>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</si>
  <si>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</si>
  <si>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</si>
  <si>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</si>
  <si>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</si>
  <si>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</si>
  <si>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</si>
  <si>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</si>
  <si>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</si>
  <si>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</si>
  <si>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</si>
  <si>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</si>
  <si>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</si>
  <si>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</si>
  <si>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</si>
  <si>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</si>
  <si>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</si>
  <si>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</si>
  <si>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</si>
  <si>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</si>
  <si>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</si>
  <si>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</si>
  <si>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</si>
  <si>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</si>
  <si>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</si>
  <si>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</si>
  <si>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</si>
  <si>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</si>
  <si>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</si>
  <si>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</si>
  <si>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</si>
  <si>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</si>
  <si>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</si>
  <si>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</si>
  <si>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</si>
  <si>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</si>
  <si>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</si>
  <si>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</si>
  <si>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</si>
  <si>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</si>
  <si>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</si>
  <si>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</si>
  <si>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</si>
  <si>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</si>
  <si>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</si>
  <si>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</si>
  <si>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</si>
  <si>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</si>
  <si>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</si>
  <si>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</si>
  <si>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</si>
  <si>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</si>
  <si>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</si>
  <si>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</si>
  <si>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</si>
  <si>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</si>
  <si>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</si>
  <si>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</si>
  <si>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</si>
  <si>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</si>
  <si>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</si>
  <si>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</si>
  <si>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</si>
  <si>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</si>
  <si>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</si>
  <si>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</si>
  <si>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</si>
  <si>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</si>
  <si>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</si>
  <si>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</si>
  <si>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</si>
  <si>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</si>
  <si>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</si>
  <si>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</si>
  <si>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</si>
  <si>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</si>
  <si>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</si>
  <si>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</si>
  <si>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</si>
  <si>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</si>
  <si>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</si>
  <si>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</si>
  <si>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</si>
  <si>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</si>
  <si>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</si>
  <si>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</si>
  <si>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</si>
  <si>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</si>
  <si>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</si>
  <si>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</si>
  <si>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</si>
  <si>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</si>
  <si>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</si>
  <si>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</si>
  <si>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</si>
  <si>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</si>
  <si>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</si>
  <si>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</si>
  <si>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</si>
  <si>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</si>
  <si>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</si>
  <si>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</si>
  <si>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</si>
  <si>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</si>
  <si>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</si>
  <si>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</si>
  <si>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</si>
  <si>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</si>
  <si>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</si>
  <si>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</si>
  <si>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</si>
  <si>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</si>
  <si>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</si>
  <si>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</si>
  <si>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</si>
  <si>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</si>
  <si>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</si>
  <si>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</si>
  <si>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</si>
  <si>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</si>
  <si>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</si>
  <si>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</si>
  <si>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</si>
  <si>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</si>
  <si>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</si>
  <si>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</si>
  <si>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</si>
  <si>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</si>
  <si>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</si>
  <si>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</si>
  <si>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</si>
  <si>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</si>
  <si>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</si>
  <si>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</si>
  <si>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</si>
  <si>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</si>
  <si>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</si>
  <si>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</si>
  <si>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</si>
  <si>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</si>
  <si>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</si>
  <si>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</si>
  <si>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</si>
  <si>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</si>
  <si>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</si>
  <si>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</si>
  <si>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</si>
  <si>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</si>
  <si>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</si>
  <si>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</si>
  <si>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</si>
  <si>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</si>
  <si>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</si>
  <si>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</si>
  <si>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</si>
  <si>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</si>
  <si>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</si>
  <si>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</si>
  <si>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</si>
  <si>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</si>
  <si>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</si>
  <si>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</si>
  <si>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</si>
  <si>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</si>
  <si>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</si>
  <si>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</si>
  <si>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</si>
  <si>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</si>
  <si>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</si>
  <si>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</si>
  <si>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</si>
  <si>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</si>
  <si>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</si>
  <si>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</si>
  <si>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</si>
  <si>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</si>
  <si>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</si>
  <si>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</si>
  <si>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</si>
  <si>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</si>
  <si>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</si>
  <si>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</si>
  <si>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</si>
  <si>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</si>
  <si>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</si>
  <si>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</si>
  <si>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</si>
  <si>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</si>
  <si>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</si>
  <si>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</si>
  <si>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</si>
  <si>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</si>
  <si>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</si>
  <si>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</si>
  <si>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</si>
  <si>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</si>
  <si>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</si>
  <si>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</si>
  <si>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</si>
  <si>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</si>
  <si>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</si>
  <si>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</si>
  <si>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</si>
  <si>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</si>
  <si>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</si>
  <si>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</si>
  <si>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</si>
  <si>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</si>
  <si>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</si>
  <si>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</si>
  <si>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</si>
  <si>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</si>
  <si>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</si>
  <si>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</si>
  <si>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</si>
  <si>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</si>
  <si>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</si>
  <si>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</si>
  <si>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</si>
  <si>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</si>
  <si>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</si>
  <si>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</si>
  <si>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</si>
  <si>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</si>
  <si>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</si>
  <si>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</si>
  <si>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</si>
  <si>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</si>
  <si>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</si>
  <si>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</si>
  <si>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</si>
  <si>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</si>
  <si>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</si>
  <si>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</si>
  <si>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</si>
  <si>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</si>
  <si>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</si>
  <si>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</si>
  <si>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</si>
  <si>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</si>
  <si>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</si>
  <si>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</si>
  <si>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</si>
  <si>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</si>
  <si>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</si>
  <si>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</si>
  <si>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</si>
  <si>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</si>
  <si>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</si>
  <si>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</si>
  <si>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</si>
  <si>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</si>
  <si>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</si>
  <si>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</si>
  <si>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</si>
  <si>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</si>
  <si>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</si>
  <si>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</si>
  <si>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</si>
  <si>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</si>
  <si>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</si>
  <si>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</si>
  <si>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</si>
  <si>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</si>
  <si>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</si>
  <si>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</si>
  <si>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</si>
  <si>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</si>
  <si>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</si>
  <si>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</si>
  <si>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</si>
  <si>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</si>
  <si>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</si>
  <si>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</si>
  <si>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</si>
  <si>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</si>
  <si>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</si>
  <si>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</si>
  <si>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</si>
  <si>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</si>
  <si>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</si>
  <si>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</si>
  <si>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</si>
  <si>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</si>
  <si>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</si>
  <si>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</si>
  <si>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</si>
  <si>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</si>
  <si>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</si>
  <si>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</si>
  <si>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</si>
  <si>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</si>
  <si>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</si>
  <si>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</si>
  <si>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</si>
  <si>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</si>
  <si>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</si>
  <si>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</si>
  <si>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</si>
  <si>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</si>
  <si>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</si>
  <si>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</si>
  <si>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</si>
  <si>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</si>
  <si>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</si>
  <si>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</si>
  <si>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</si>
  <si>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</si>
  <si>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</si>
  <si>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</si>
  <si>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</si>
  <si>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</si>
  <si>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</si>
  <si>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</si>
  <si>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</si>
  <si>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</si>
  <si>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</si>
  <si>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</si>
  <si>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</si>
  <si>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</si>
  <si>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</si>
  <si>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</si>
  <si>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</si>
  <si>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</si>
  <si>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</si>
  <si>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</si>
  <si>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</si>
  <si>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</si>
  <si>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</si>
  <si>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</si>
  <si>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</si>
  <si>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</si>
  <si>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</si>
  <si>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</si>
  <si>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</si>
  <si>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</si>
  <si>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</si>
  <si>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</si>
  <si>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</si>
  <si>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</si>
  <si>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</si>
  <si>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</si>
  <si>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</si>
  <si>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</si>
  <si>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</si>
  <si>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</si>
  <si>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</si>
  <si>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</si>
  <si>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</si>
  <si>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</si>
  <si>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</si>
  <si>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</si>
  <si>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</si>
  <si>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</si>
  <si>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</si>
  <si>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</si>
  <si>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</si>
  <si>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</si>
  <si>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</si>
  <si>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</si>
  <si>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</si>
  <si>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</si>
  <si>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</si>
  <si>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</si>
  <si>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</si>
  <si>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</si>
  <si>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</si>
  <si>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</si>
  <si>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</si>
  <si>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</si>
  <si>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</si>
  <si>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</si>
  <si>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</si>
  <si>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</si>
  <si>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</si>
  <si>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</si>
  <si>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</si>
  <si>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</si>
  <si>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</si>
  <si>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</si>
  <si>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</si>
  <si>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</si>
  <si>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</si>
  <si>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</si>
  <si>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</si>
  <si>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</si>
  <si>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</si>
  <si>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</si>
  <si>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</si>
  <si>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</si>
  <si>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</si>
  <si>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</si>
  <si>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</si>
  <si>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</si>
  <si>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</si>
  <si>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</si>
  <si>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</si>
  <si>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</si>
  <si>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</si>
  <si>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</si>
  <si>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</si>
  <si>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</si>
  <si>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</si>
  <si>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</si>
  <si>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</si>
  <si>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</si>
  <si>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</si>
  <si>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</si>
  <si>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</si>
  <si>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</si>
  <si>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</si>
  <si>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</si>
  <si>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</si>
  <si>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</si>
  <si>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</si>
  <si>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</si>
  <si>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</si>
  <si>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</si>
  <si>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</si>
  <si>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</si>
  <si>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</si>
  <si>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</si>
  <si>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</si>
  <si>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</si>
  <si>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</si>
  <si>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</si>
  <si>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</si>
  <si>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</si>
  <si>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</si>
  <si>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</si>
  <si>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</si>
  <si>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</si>
  <si>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</si>
  <si>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</si>
  <si>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</si>
  <si>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</si>
  <si>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</si>
  <si>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</si>
  <si>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</si>
  <si>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</si>
  <si>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</si>
  <si>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</si>
  <si>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</si>
  <si>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</si>
  <si>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</si>
  <si>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</si>
  <si>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</si>
  <si>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</si>
  <si>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</si>
  <si>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</si>
  <si>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</si>
  <si>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</si>
  <si>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</si>
  <si>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</si>
  <si>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</si>
  <si>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</si>
  <si>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</si>
  <si>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</si>
  <si>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</si>
  <si>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</si>
  <si>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</si>
  <si>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</si>
  <si>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</si>
  <si>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</si>
  <si>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</si>
  <si>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</si>
  <si>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</si>
  <si>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</si>
  <si>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</si>
  <si>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</si>
  <si>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</si>
  <si>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</si>
  <si>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</si>
  <si>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</si>
  <si>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</si>
  <si>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</si>
  <si>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</si>
  <si>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</si>
  <si>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</si>
  <si>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</si>
  <si>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</si>
  <si>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</si>
  <si>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</si>
  <si>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</si>
  <si>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</si>
  <si>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</si>
  <si>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</si>
  <si>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</si>
  <si>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</si>
  <si>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</si>
  <si>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</si>
  <si>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</si>
  <si>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</si>
  <si>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</si>
  <si>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</si>
  <si>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</si>
  <si>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</si>
  <si>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</si>
  <si>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</si>
  <si>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</si>
  <si>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</si>
  <si>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</si>
  <si>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</si>
  <si>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</si>
  <si>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</si>
  <si>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</si>
  <si>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</si>
  <si>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</si>
  <si>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</si>
  <si>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</si>
  <si>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</si>
  <si>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</si>
  <si>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</si>
  <si>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</si>
  <si>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</si>
  <si>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</si>
  <si>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</si>
  <si>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</si>
  <si>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</si>
  <si>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</si>
  <si>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</si>
  <si>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</si>
  <si>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</si>
  <si>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</si>
  <si>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</si>
  <si>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</si>
  <si>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</si>
  <si>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</si>
  <si>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</si>
  <si>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</si>
  <si>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</si>
  <si>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</si>
  <si>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</si>
  <si>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</si>
  <si>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</si>
  <si>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</si>
  <si>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</si>
  <si>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</si>
  <si>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</si>
  <si>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</si>
  <si>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</si>
  <si>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</si>
  <si>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</si>
  <si>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</si>
  <si>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</si>
  <si>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</si>
  <si>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</si>
  <si>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</si>
  <si>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</si>
  <si>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</si>
  <si>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</si>
  <si>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</si>
  <si>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</si>
  <si>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</si>
  <si>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</si>
  <si>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</si>
  <si>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</si>
  <si>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</si>
  <si>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</si>
  <si>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</si>
  <si>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</si>
  <si>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</si>
  <si>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</si>
  <si>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</si>
  <si>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</si>
  <si>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</si>
  <si>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</si>
  <si>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</si>
  <si>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</si>
  <si>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</si>
  <si>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</si>
  <si>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</si>
  <si>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</si>
  <si>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</si>
  <si>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</si>
  <si>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</si>
  <si>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</si>
  <si>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</si>
  <si>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</si>
  <si>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</si>
  <si>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</si>
  <si>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</si>
  <si>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</si>
  <si>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</si>
  <si>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</si>
  <si>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</si>
  <si>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</si>
  <si>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</si>
  <si>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</si>
  <si>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</si>
  <si>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</si>
  <si>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</si>
  <si>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</si>
  <si>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</si>
  <si>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</si>
  <si>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</si>
  <si>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</si>
  <si>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</si>
  <si>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</si>
  <si>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</si>
  <si>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</si>
  <si>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</si>
  <si>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</si>
  <si>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</si>
  <si>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</si>
  <si>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</si>
  <si>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</si>
  <si>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</si>
  <si>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</si>
  <si>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</si>
  <si>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</si>
  <si>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</si>
  <si>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</si>
  <si>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</si>
  <si>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</si>
  <si>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</si>
  <si>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</si>
  <si>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</si>
  <si>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</si>
  <si>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</si>
  <si>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</si>
  <si>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</si>
  <si>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</si>
  <si>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</si>
  <si>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</si>
  <si>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</si>
  <si>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</si>
  <si>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</si>
  <si>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</si>
  <si>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</si>
  <si>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</si>
  <si>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</si>
  <si>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</si>
  <si>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</si>
  <si>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</si>
  <si>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</si>
  <si>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</si>
  <si>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</si>
  <si>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</si>
  <si>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</si>
  <si>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</si>
  <si>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</si>
  <si>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</si>
  <si>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</si>
  <si>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</si>
  <si>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</si>
  <si>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</si>
  <si>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</si>
  <si>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</si>
  <si>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</si>
  <si>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</si>
  <si>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</si>
  <si>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</si>
  <si>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</si>
  <si>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</si>
  <si>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</si>
  <si>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</si>
  <si>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</si>
  <si>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</si>
  <si>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</si>
  <si>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</si>
  <si>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</si>
  <si>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</si>
  <si>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</si>
  <si>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</si>
  <si>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</si>
  <si>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</si>
  <si>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</si>
  <si>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</si>
  <si>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</si>
  <si>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</si>
  <si>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</si>
  <si>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</si>
  <si>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</si>
  <si>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</si>
  <si>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</si>
  <si>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</si>
  <si>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</si>
  <si>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</si>
  <si>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</si>
  <si>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</si>
  <si>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</si>
  <si>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</si>
  <si>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</si>
  <si>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</si>
  <si>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</si>
  <si>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</si>
  <si>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</si>
  <si>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</si>
  <si>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</si>
  <si>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</si>
  <si>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</si>
  <si>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</si>
  <si>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</si>
  <si>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</si>
  <si>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</si>
  <si>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</si>
  <si>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</si>
  <si>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</si>
  <si>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</si>
  <si>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</si>
  <si>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</si>
  <si>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</si>
  <si>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</si>
  <si>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</si>
  <si>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</si>
  <si>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</si>
  <si>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</si>
  <si>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</si>
  <si>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</si>
  <si>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</si>
  <si>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</si>
  <si>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</si>
  <si>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</si>
  <si>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</si>
  <si>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</si>
  <si>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</si>
  <si>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</si>
  <si>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</si>
  <si>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</si>
  <si>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</si>
  <si>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</si>
  <si>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</si>
  <si>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</si>
  <si>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</si>
  <si>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</si>
  <si>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</si>
  <si>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</si>
  <si>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</si>
  <si>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</si>
  <si>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</si>
  <si>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</si>
  <si>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</si>
  <si>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</si>
  <si>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</si>
  <si>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</si>
  <si>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</si>
  <si>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</si>
  <si>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</si>
  <si>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</si>
  <si>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</si>
  <si>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</si>
  <si>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</si>
  <si>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</si>
  <si>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</si>
  <si>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</si>
  <si>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</si>
  <si>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</si>
  <si>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</si>
  <si>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</si>
  <si>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</si>
  <si>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</si>
  <si>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</si>
  <si>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</si>
  <si>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</si>
  <si>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</si>
  <si>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</si>
  <si>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</si>
  <si>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</si>
  <si>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</si>
  <si>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</si>
  <si>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</si>
  <si>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</si>
  <si>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</si>
  <si>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</si>
  <si>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</si>
  <si>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</si>
  <si>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</si>
  <si>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</si>
  <si>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</si>
  <si>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</si>
  <si>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</si>
  <si>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</si>
  <si>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</si>
  <si>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</si>
  <si>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</si>
  <si>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</si>
  <si>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</si>
  <si>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</si>
  <si>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</si>
  <si>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</si>
  <si>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</si>
  <si>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</si>
  <si>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</si>
  <si>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</si>
  <si>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</si>
  <si>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</si>
  <si>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</si>
  <si>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</si>
  <si>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</si>
  <si>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</si>
  <si>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</si>
  <si>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</si>
  <si>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</si>
  <si>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</si>
  <si>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</si>
  <si>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</si>
  <si>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</si>
  <si>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</si>
  <si>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</si>
  <si>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</si>
  <si>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</si>
  <si>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</si>
  <si>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</si>
  <si>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</si>
  <si>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</si>
  <si>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</si>
  <si>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</si>
  <si>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</si>
  <si>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</si>
  <si>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</si>
  <si>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</si>
  <si>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</si>
  <si>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</si>
  <si>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</si>
  <si>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</si>
  <si>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</si>
  <si>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</si>
  <si>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</si>
  <si>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</si>
  <si>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</si>
  <si>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</si>
  <si>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</si>
  <si>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</si>
  <si>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</si>
  <si>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</si>
  <si>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</si>
  <si>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</si>
  <si>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</si>
  <si>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</si>
  <si>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</si>
  <si>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</si>
  <si>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</si>
  <si>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</si>
  <si>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</si>
  <si>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</si>
  <si>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</si>
  <si>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</si>
  <si>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</si>
  <si>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</si>
  <si>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</si>
  <si>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</si>
  <si>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</si>
  <si>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</si>
  <si>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</si>
  <si>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</si>
  <si>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</si>
  <si>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</si>
  <si>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</si>
  <si>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</si>
  <si>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</si>
  <si>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</si>
  <si>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</si>
  <si>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</si>
  <si>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</si>
  <si>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</si>
  <si>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</si>
  <si>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</si>
  <si>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</si>
  <si>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</si>
  <si>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</si>
  <si>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</si>
  <si>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</si>
  <si>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</si>
  <si>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</si>
  <si>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</si>
  <si>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</si>
  <si>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</si>
  <si>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</si>
  <si>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</si>
  <si>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</si>
  <si>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</si>
  <si>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</si>
  <si>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</si>
  <si>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</si>
  <si>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</si>
  <si>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</si>
  <si>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</si>
  <si>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</si>
  <si>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</si>
  <si>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</si>
  <si>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</si>
  <si>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</si>
  <si>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</si>
  <si>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</si>
  <si>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</si>
  <si>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</si>
  <si>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</si>
  <si>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</si>
  <si>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</si>
  <si>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</si>
  <si>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</si>
  <si>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</si>
  <si>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</si>
  <si>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</si>
  <si>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</si>
  <si>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</si>
  <si>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</si>
  <si>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</si>
  <si>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</si>
  <si>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</si>
  <si>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</si>
  <si>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</si>
  <si>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</si>
  <si>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</si>
  <si>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</si>
  <si>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</si>
  <si>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</si>
  <si>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</si>
  <si>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</si>
  <si>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</si>
  <si>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</si>
  <si>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</si>
  <si>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</si>
  <si>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</si>
  <si>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</si>
  <si>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</si>
  <si>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</si>
  <si>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</si>
  <si>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</si>
  <si>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</si>
  <si>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</si>
  <si>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</si>
  <si>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</si>
  <si>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</si>
  <si>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</si>
  <si>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</si>
  <si>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</si>
  <si>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</si>
  <si>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</si>
  <si>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</si>
  <si>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</si>
  <si>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</si>
  <si>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</si>
  <si>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</si>
  <si>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</si>
  <si>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</si>
  <si>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</si>
  <si>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</si>
  <si>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</si>
  <si>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</si>
  <si>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</si>
  <si>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</si>
  <si>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</si>
  <si>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</si>
  <si>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</si>
  <si>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</si>
  <si>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</si>
  <si>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</si>
  <si>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</si>
  <si>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</si>
  <si>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</si>
  <si>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</si>
  <si>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</si>
  <si>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</si>
  <si>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</si>
  <si>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</si>
  <si>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</si>
  <si>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</si>
  <si>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</si>
  <si>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</si>
  <si>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</si>
  <si>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</si>
  <si>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</si>
  <si>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</si>
  <si>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</si>
  <si>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</si>
  <si>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</si>
  <si>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</si>
  <si>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</si>
  <si>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</si>
  <si>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</si>
  <si>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</si>
  <si>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</si>
  <si>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</si>
  <si>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</si>
  <si>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</si>
  <si>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</si>
  <si>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</si>
  <si>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</si>
  <si>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</si>
  <si>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</si>
  <si>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</si>
  <si>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</si>
  <si>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</si>
  <si>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</si>
  <si>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</si>
  <si>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</si>
  <si>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</si>
  <si>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</si>
  <si>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</si>
  <si>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</si>
  <si>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</si>
  <si>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</si>
  <si>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</si>
  <si>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</si>
  <si>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</si>
  <si>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</si>
  <si>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</si>
  <si>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</si>
  <si>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</si>
  <si>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</si>
  <si>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</si>
  <si>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</si>
  <si>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</si>
  <si>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</si>
  <si>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</si>
  <si>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</si>
  <si>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</si>
  <si>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</si>
  <si>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</si>
  <si>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</si>
  <si>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</si>
  <si>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</si>
  <si>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</si>
  <si>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</si>
  <si>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</si>
  <si>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</si>
  <si>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</si>
  <si>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</si>
  <si>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</si>
  <si>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</si>
  <si>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</si>
  <si>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</si>
  <si>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</si>
  <si>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</si>
  <si>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</si>
  <si>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</si>
  <si>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</si>
  <si>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</si>
  <si>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</si>
  <si>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</si>
  <si>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</si>
  <si>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</si>
  <si>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</si>
  <si>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</si>
  <si>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</si>
  <si>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</si>
  <si>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</si>
  <si>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</si>
  <si>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</si>
  <si>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</si>
  <si>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</si>
  <si>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</si>
  <si>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</si>
  <si>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</si>
  <si>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</si>
  <si>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</si>
  <si>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</si>
  <si>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</si>
  <si>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</si>
  <si>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</si>
  <si>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</si>
  <si>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</si>
  <si>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</si>
  <si>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</si>
  <si>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</si>
  <si>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</si>
  <si>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</si>
  <si>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</si>
  <si>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</si>
  <si>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</si>
  <si>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</si>
  <si>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</si>
  <si>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</si>
  <si>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</si>
  <si>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</si>
  <si>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</si>
  <si>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</si>
  <si>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</si>
  <si>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</si>
  <si>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</si>
  <si>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</si>
  <si>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</si>
  <si>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</si>
  <si>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</si>
  <si>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</si>
  <si>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</si>
  <si>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</si>
  <si>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</si>
  <si>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</si>
  <si>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</si>
  <si>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</si>
  <si>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</si>
  <si>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</si>
  <si>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</si>
  <si>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</si>
  <si>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</si>
  <si>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</si>
  <si>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</si>
  <si>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</si>
  <si>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</si>
  <si>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</si>
  <si>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</si>
  <si>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</si>
  <si>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</si>
  <si>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</si>
  <si>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</si>
  <si>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</si>
  <si>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</si>
  <si>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</si>
  <si>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</si>
  <si>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</si>
  <si>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</si>
  <si>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</si>
  <si>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</si>
  <si>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</si>
  <si>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</si>
  <si>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</si>
  <si>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</si>
  <si>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</si>
  <si>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</si>
  <si>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</si>
  <si>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</si>
  <si>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</si>
  <si>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</si>
  <si>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</si>
  <si>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</si>
  <si>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</si>
  <si>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</si>
  <si>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</si>
  <si>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</si>
  <si>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</si>
  <si>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</si>
  <si>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</si>
  <si>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</si>
  <si>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</si>
  <si>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</si>
  <si>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</si>
  <si>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</si>
  <si>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</si>
  <si>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</si>
  <si>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</si>
  <si>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</si>
  <si>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</si>
  <si>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</si>
  <si>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</si>
  <si>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</si>
  <si>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</si>
  <si>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</si>
  <si>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</si>
  <si>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</si>
  <si>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</si>
  <si>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</si>
  <si>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</si>
  <si>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</si>
  <si>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</si>
  <si>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</si>
  <si>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</si>
  <si>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</si>
  <si>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</si>
  <si>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</si>
  <si>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</si>
  <si>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</si>
  <si>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</si>
  <si>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</si>
  <si>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</si>
  <si>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</si>
  <si>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</si>
  <si>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</si>
  <si>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</si>
  <si>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</si>
  <si>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</si>
  <si>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</si>
  <si>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</si>
  <si>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</si>
  <si>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</si>
  <si>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</si>
  <si>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</si>
  <si>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</si>
  <si>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</si>
  <si>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</si>
  <si>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</si>
  <si>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</si>
  <si>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</si>
  <si>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</si>
  <si>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</si>
  <si>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</si>
  <si>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</si>
  <si>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</si>
  <si>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</si>
  <si>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</si>
  <si>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</si>
  <si>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</si>
  <si>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</si>
  <si>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</si>
  <si>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</si>
  <si>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</si>
  <si>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</si>
  <si>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</si>
  <si>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</si>
  <si>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</si>
  <si>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</si>
  <si>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</si>
  <si>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</si>
  <si>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</si>
  <si>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</si>
  <si>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</si>
  <si>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</si>
  <si>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</si>
  <si>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</si>
  <si>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</si>
  <si>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</si>
  <si>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</si>
  <si>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</si>
  <si>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</si>
  <si>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</si>
  <si>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</si>
  <si>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</si>
  <si>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</si>
  <si>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</si>
  <si>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</si>
  <si>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</si>
  <si>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</si>
  <si>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</si>
  <si>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</si>
  <si>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</si>
  <si>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</si>
  <si>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</si>
  <si>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</si>
  <si>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</si>
  <si>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</si>
  <si>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</si>
  <si>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</si>
  <si>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</si>
  <si>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</si>
  <si>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</si>
  <si>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</si>
  <si>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</si>
  <si>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</si>
  <si>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</si>
  <si>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</si>
  <si>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</si>
  <si>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</si>
  <si>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</si>
  <si>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</si>
  <si>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</si>
  <si>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</si>
  <si>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</si>
  <si>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</si>
  <si>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</si>
  <si>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</si>
  <si>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</si>
  <si>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</si>
  <si>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</si>
  <si>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</si>
  <si>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</si>
  <si>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</si>
  <si>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</si>
  <si>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</si>
  <si>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</si>
  <si>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</si>
  <si>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</si>
  <si>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</si>
  <si>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</si>
  <si>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</si>
  <si>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</si>
  <si>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</si>
  <si>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</si>
  <si>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</si>
  <si>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</si>
  <si>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</si>
  <si>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</si>
  <si>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</si>
  <si>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</si>
  <si>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</si>
  <si>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</si>
  <si>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</si>
  <si>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</si>
  <si>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</si>
  <si>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</si>
  <si>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</si>
  <si>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</si>
  <si>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</si>
  <si>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</si>
  <si>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</si>
  <si>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</si>
  <si>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</si>
  <si>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</si>
  <si>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</si>
  <si>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</si>
  <si>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</si>
  <si>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</si>
  <si>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</si>
  <si>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</si>
  <si>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</si>
  <si>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</si>
  <si>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</si>
  <si>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</si>
  <si>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</si>
  <si>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</si>
  <si>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</si>
  <si>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</si>
  <si>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</si>
  <si>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</si>
  <si>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</si>
  <si>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</si>
  <si>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</si>
  <si>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</si>
  <si>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</si>
  <si>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</si>
  <si>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</si>
  <si>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</si>
  <si>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</si>
  <si>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</si>
  <si>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</si>
  <si>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</si>
  <si>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</si>
  <si>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</si>
  <si>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</si>
  <si>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</si>
  <si>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</si>
  <si>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</si>
  <si>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</si>
  <si>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</si>
  <si>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</si>
  <si>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</si>
  <si>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</si>
  <si>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</si>
  <si>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</si>
  <si>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</si>
  <si>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</si>
  <si>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</si>
  <si>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</si>
  <si>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</si>
  <si>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</si>
  <si>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</si>
  <si>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</si>
  <si>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</si>
  <si>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</si>
  <si>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</si>
  <si>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</si>
  <si>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</si>
  <si>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</si>
  <si>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</si>
  <si>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</si>
  <si>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</si>
  <si>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</si>
  <si>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</si>
  <si>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</si>
  <si>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</si>
  <si>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</si>
  <si>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</si>
  <si>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</si>
  <si>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</si>
  <si>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</si>
  <si>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</si>
  <si>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</si>
  <si>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</si>
  <si>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</si>
  <si>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</si>
  <si>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</si>
  <si>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</si>
  <si>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</si>
  <si>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</si>
  <si>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</si>
  <si>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</si>
  <si>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</si>
  <si>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</si>
  <si>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</si>
  <si>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</si>
  <si>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</si>
  <si>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</si>
  <si>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</si>
  <si>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</si>
  <si>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</si>
  <si>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</si>
  <si>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</si>
  <si>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</si>
  <si>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</si>
  <si>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</si>
  <si>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</si>
  <si>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</si>
  <si>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</si>
  <si>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</si>
  <si>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</si>
  <si>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</si>
  <si>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</si>
  <si>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</si>
  <si>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</si>
  <si>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</si>
  <si>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</si>
  <si>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</si>
  <si>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</si>
  <si>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</si>
  <si>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</si>
  <si>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</si>
  <si>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</si>
  <si>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</si>
  <si>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</si>
  <si>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</si>
  <si>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</si>
  <si>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</si>
  <si>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</si>
  <si>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</si>
  <si>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</si>
  <si>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</si>
  <si>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</si>
  <si>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</si>
  <si>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</si>
  <si>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</si>
  <si>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</si>
  <si>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</si>
  <si>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</si>
  <si>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</si>
  <si>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</si>
  <si>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</si>
  <si>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</si>
  <si>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</si>
  <si>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</si>
  <si>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</si>
  <si>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</si>
  <si>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</si>
  <si>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</si>
  <si>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</si>
  <si>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</si>
  <si>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</si>
  <si>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</si>
  <si>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</si>
  <si>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</si>
  <si>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</si>
  <si>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</si>
  <si>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</si>
  <si>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</si>
  <si>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</si>
  <si>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</si>
  <si>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</si>
  <si>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</si>
  <si>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</si>
  <si>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</si>
  <si>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</si>
  <si>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</si>
  <si>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</si>
  <si>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</si>
  <si>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</si>
  <si>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</si>
  <si>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</si>
  <si>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</si>
  <si>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</si>
  <si>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</si>
  <si>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</si>
  <si>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</si>
  <si>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</si>
  <si>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</si>
  <si>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</si>
  <si>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</si>
  <si>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</si>
  <si>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</si>
  <si>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</si>
  <si>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</si>
  <si>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</si>
  <si>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</si>
  <si>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</si>
  <si>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</si>
  <si>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</si>
  <si>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</si>
  <si>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</si>
  <si>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</si>
  <si>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</si>
  <si>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</si>
  <si>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</si>
  <si>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</si>
  <si>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</si>
  <si>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</si>
  <si>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</si>
  <si>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</si>
  <si>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</si>
  <si>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</si>
  <si>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</si>
  <si>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</si>
  <si>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</si>
  <si>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</si>
  <si>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</si>
  <si>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</si>
  <si>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</si>
  <si>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</si>
  <si>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</si>
  <si>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</si>
  <si>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</si>
  <si>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</si>
  <si>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</si>
  <si>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</si>
  <si>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</si>
  <si>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</si>
  <si>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</si>
  <si>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</si>
  <si>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</si>
  <si>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</si>
  <si>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</si>
  <si>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</si>
  <si>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</si>
  <si>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</si>
  <si>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</si>
  <si>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</si>
  <si>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</si>
  <si>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</si>
  <si>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</si>
  <si>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</si>
  <si>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</si>
  <si>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</si>
  <si>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</si>
  <si>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</si>
  <si>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</si>
  <si>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</si>
  <si>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</si>
  <si>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</si>
  <si>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</si>
  <si>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</si>
  <si>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</si>
  <si>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</si>
  <si>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</si>
  <si>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</si>
  <si>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</si>
  <si>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</si>
  <si>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</si>
  <si>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</si>
  <si>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</si>
  <si>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</si>
  <si>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</si>
  <si>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</si>
  <si>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</si>
  <si>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</si>
  <si>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</si>
  <si>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</si>
  <si>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</si>
  <si>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</si>
  <si>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</si>
  <si>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</si>
  <si>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</si>
  <si>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</si>
  <si>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</si>
  <si>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</si>
  <si>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</si>
  <si>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</si>
  <si>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</si>
  <si>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</si>
  <si>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</si>
  <si>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</si>
  <si>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</si>
  <si>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</si>
  <si>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</si>
  <si>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</si>
  <si>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</si>
  <si>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</si>
  <si>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</si>
  <si>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</si>
  <si>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</si>
  <si>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</si>
  <si>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</si>
  <si>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</si>
  <si>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</si>
  <si>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</si>
  <si>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</si>
  <si>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</si>
  <si>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</si>
  <si>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</si>
  <si>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</si>
  <si>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</si>
  <si>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</si>
  <si>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</si>
  <si>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</si>
  <si>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</si>
  <si>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</si>
  <si>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</si>
  <si>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</si>
  <si>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</si>
  <si>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</si>
  <si>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</si>
  <si>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</si>
  <si>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</si>
  <si>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</si>
  <si>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</si>
  <si>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</si>
  <si>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</si>
  <si>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</si>
  <si>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</si>
  <si>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</si>
  <si>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</si>
  <si>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</si>
  <si>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</si>
  <si>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</si>
  <si>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</si>
  <si>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</si>
  <si>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</si>
  <si>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</si>
  <si>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</si>
  <si>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</si>
  <si>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</si>
  <si>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</si>
  <si>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</si>
  <si>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</si>
  <si>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</si>
  <si>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</si>
  <si>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</si>
  <si>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</si>
  <si>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</si>
  <si>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</si>
  <si>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</si>
  <si>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</si>
  <si>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</si>
  <si>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</si>
  <si>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</si>
  <si>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</si>
  <si>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</si>
  <si>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</si>
  <si>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</si>
  <si>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</si>
  <si>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</si>
  <si>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</si>
  <si>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</si>
  <si>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</si>
  <si>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</si>
  <si>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</si>
  <si>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</si>
  <si>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</si>
  <si>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</si>
  <si>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</si>
  <si>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</si>
  <si>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</si>
  <si>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</si>
  <si>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</si>
  <si>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</si>
  <si>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</si>
  <si>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</si>
  <si>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</si>
  <si>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</si>
  <si>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</si>
  <si>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</si>
  <si>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</si>
  <si>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</si>
  <si>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</si>
  <si>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</si>
  <si>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</si>
  <si>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</si>
  <si>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</si>
  <si>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</si>
  <si>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</si>
  <si>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</si>
  <si>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</si>
  <si>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</si>
  <si>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</si>
  <si>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</si>
  <si>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</si>
  <si>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</si>
  <si>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</si>
  <si>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</si>
  <si>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</si>
  <si>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</si>
  <si>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</si>
  <si>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</si>
  <si>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</si>
  <si>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</si>
  <si>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</si>
  <si>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</si>
  <si>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</si>
  <si>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</si>
  <si>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</si>
  <si>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</si>
  <si>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</si>
  <si>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</si>
  <si>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</si>
  <si>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</si>
  <si>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</si>
  <si>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</si>
  <si>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</si>
  <si>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</si>
  <si>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</si>
  <si>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</si>
  <si>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</si>
  <si>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</si>
  <si>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</si>
  <si>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</si>
  <si>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</si>
  <si>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</si>
  <si>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</si>
  <si>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</si>
  <si>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</si>
  <si>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</si>
  <si>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</si>
  <si>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</si>
  <si>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</si>
  <si>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</si>
  <si>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</si>
  <si>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</si>
  <si>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</si>
  <si>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</si>
  <si>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</si>
  <si>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</si>
  <si>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</si>
  <si>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</si>
  <si>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</si>
  <si>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</si>
  <si>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</si>
  <si>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</si>
  <si>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</si>
  <si>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</si>
  <si>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</si>
  <si>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</si>
  <si>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</si>
  <si>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</si>
  <si>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</si>
  <si>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</si>
  <si>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</si>
  <si>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</si>
  <si>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</si>
  <si>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</si>
  <si>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</si>
  <si>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</si>
  <si>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</si>
  <si>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</si>
  <si>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</si>
  <si>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</si>
  <si>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</si>
  <si>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</si>
  <si>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</si>
  <si>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</si>
  <si>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</si>
  <si>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</si>
  <si>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</si>
  <si>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</si>
  <si>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</si>
  <si>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</si>
  <si>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</si>
  <si>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</si>
  <si>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</si>
  <si>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</si>
  <si>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</si>
  <si>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</si>
  <si>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</si>
  <si>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</si>
  <si>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</si>
  <si>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</si>
  <si>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</si>
  <si>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</si>
  <si>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</si>
  <si>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</si>
  <si>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</si>
  <si>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</si>
  <si>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</si>
  <si>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</si>
  <si>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</si>
  <si>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</si>
  <si>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</si>
  <si>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</si>
  <si>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</si>
  <si>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</si>
  <si>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</si>
  <si>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</si>
  <si>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</si>
  <si>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</si>
  <si>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</si>
  <si>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</si>
  <si>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</si>
  <si>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</si>
  <si>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</si>
  <si>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</si>
  <si>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</si>
  <si>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</si>
  <si>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</si>
  <si>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</si>
  <si>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</si>
  <si>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</si>
  <si>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</si>
  <si>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</si>
  <si>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</si>
  <si>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</si>
  <si>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</si>
  <si>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</si>
  <si>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</si>
  <si>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</si>
  <si>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</si>
  <si>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</si>
  <si>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</si>
  <si>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</si>
  <si>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</si>
  <si>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</si>
  <si>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</si>
  <si>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</si>
  <si>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</si>
  <si>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</si>
  <si>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</si>
  <si>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</si>
  <si>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</si>
  <si>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</si>
  <si>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</si>
  <si>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</si>
  <si>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</si>
  <si>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</si>
  <si>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</si>
  <si>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</si>
  <si>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</si>
  <si>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</si>
  <si>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</si>
  <si>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</si>
  <si>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</si>
  <si>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</si>
  <si>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</si>
  <si>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</si>
  <si>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</si>
  <si>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</si>
  <si>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</si>
  <si>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</si>
  <si>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</si>
  <si>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</si>
  <si>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</si>
  <si>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</si>
  <si>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</si>
  <si>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</si>
  <si>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</si>
  <si>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</si>
  <si>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</si>
  <si>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</si>
  <si>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</si>
  <si>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</si>
  <si>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</si>
  <si>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</si>
  <si>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</si>
  <si>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</si>
  <si>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</si>
  <si>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</si>
  <si>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</si>
  <si>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</si>
  <si>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</si>
  <si>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</si>
  <si>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</si>
  <si>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</si>
  <si>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</si>
  <si>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</si>
  <si>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</si>
  <si>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</si>
  <si>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</si>
  <si>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</si>
  <si>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</si>
  <si>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</si>
  <si>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</si>
  <si>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</si>
  <si>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</si>
  <si>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</si>
  <si>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</si>
  <si>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</si>
  <si>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</si>
  <si>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</si>
  <si>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</si>
  <si>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</si>
  <si>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</si>
  <si>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</si>
  <si>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</si>
  <si>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</si>
  <si>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</si>
  <si>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</si>
  <si>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</si>
  <si>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</si>
  <si>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</si>
  <si>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</si>
  <si>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</si>
  <si>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</si>
  <si>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</si>
  <si>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</si>
  <si>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</si>
  <si>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</si>
  <si>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</si>
  <si>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</si>
  <si>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</si>
  <si>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</si>
  <si>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</si>
  <si>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</si>
  <si>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</si>
  <si>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</si>
  <si>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</si>
  <si>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</si>
  <si>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</si>
  <si>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</si>
  <si>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</si>
  <si>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</si>
  <si>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</si>
  <si>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</si>
  <si>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</si>
  <si>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</si>
  <si>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</si>
  <si>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</si>
  <si>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</si>
  <si>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</si>
  <si>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</si>
  <si>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</si>
  <si>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</si>
  <si>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</si>
  <si>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</si>
  <si>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</si>
  <si>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</si>
  <si>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</si>
  <si>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</si>
  <si>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</si>
  <si>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</si>
  <si>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</si>
  <si>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</si>
  <si>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</si>
  <si>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</si>
  <si>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</si>
  <si>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</si>
  <si>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</si>
  <si>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</si>
  <si>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</si>
  <si>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</si>
  <si>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</si>
  <si>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</si>
  <si>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</si>
  <si>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</si>
  <si>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</si>
  <si>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</si>
  <si>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</si>
  <si>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</si>
  <si>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</si>
  <si>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</si>
  <si>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</si>
  <si>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</si>
  <si>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</si>
  <si>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</si>
  <si>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</si>
  <si>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</si>
  <si>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</si>
  <si>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</si>
  <si>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</si>
  <si>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</si>
  <si>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</si>
  <si>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</si>
  <si>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</si>
  <si>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</si>
  <si>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</si>
  <si>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</si>
  <si>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</si>
  <si>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</si>
  <si>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</si>
  <si>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</si>
  <si>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</si>
  <si>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</si>
  <si>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</si>
  <si>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</si>
  <si>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</si>
  <si>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</si>
  <si>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</si>
  <si>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</si>
  <si>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</si>
  <si>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</si>
  <si>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</si>
  <si>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</si>
  <si>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</si>
  <si>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</si>
  <si>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</si>
  <si>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</si>
  <si>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</si>
  <si>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</si>
  <si>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</si>
  <si>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</si>
  <si>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</si>
  <si>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</si>
  <si>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</si>
  <si>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</si>
  <si>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</si>
  <si>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</si>
  <si>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</si>
  <si>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</si>
  <si>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</si>
  <si>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</si>
  <si>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</si>
  <si>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</si>
  <si>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</si>
  <si>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</si>
  <si>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</si>
  <si>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</si>
  <si>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</si>
  <si>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</si>
  <si>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</si>
  <si>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</si>
  <si>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</si>
  <si>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</si>
  <si>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</si>
  <si>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</si>
  <si>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</si>
  <si>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</si>
  <si>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</si>
  <si>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</si>
  <si>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</si>
  <si>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</si>
  <si>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</si>
  <si>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</si>
  <si>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</si>
  <si>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</si>
  <si>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</si>
  <si>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</si>
  <si>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</si>
  <si>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</si>
  <si>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</si>
  <si>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</si>
  <si>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</si>
  <si>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</si>
  <si>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</si>
  <si>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</si>
  <si>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</si>
  <si>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</si>
  <si>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</si>
  <si>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</si>
  <si>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</si>
  <si>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</si>
  <si>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</si>
  <si>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</si>
  <si>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</si>
  <si>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</si>
  <si>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</si>
  <si>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</si>
  <si>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</si>
  <si>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</si>
  <si>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</si>
  <si>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</si>
  <si>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</si>
  <si>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</si>
  <si>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</si>
  <si>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</si>
  <si>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</si>
  <si>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</si>
  <si>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</si>
  <si>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</si>
  <si>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</si>
  <si>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</si>
  <si>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</si>
  <si>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</si>
  <si>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</si>
  <si>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</si>
  <si>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</si>
  <si>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</si>
  <si>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</si>
  <si>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</si>
  <si>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</si>
  <si>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</si>
  <si>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</si>
  <si>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</si>
  <si>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</si>
  <si>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</si>
  <si>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</si>
  <si>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</si>
  <si>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</si>
  <si>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</si>
  <si>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</si>
  <si>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</si>
  <si>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</si>
  <si>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</si>
  <si>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</si>
  <si>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</si>
  <si>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</si>
  <si>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</si>
  <si>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</si>
  <si>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</si>
  <si>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</si>
  <si>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</si>
  <si>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</si>
  <si>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</si>
  <si>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</si>
  <si>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</si>
  <si>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</si>
  <si>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</si>
  <si>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</si>
  <si>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</si>
  <si>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</si>
  <si>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</si>
  <si>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</si>
  <si>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</si>
  <si>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</si>
  <si>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</si>
  <si>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</si>
  <si>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</si>
  <si>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</si>
  <si>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</si>
  <si>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</si>
  <si>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</si>
  <si>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</si>
  <si>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</si>
  <si>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</si>
  <si>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</si>
  <si>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</si>
  <si>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</si>
  <si>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</si>
  <si>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</si>
  <si>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</si>
  <si>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</si>
  <si>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</si>
  <si>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</si>
  <si>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</si>
  <si>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</si>
  <si>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</si>
  <si>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</si>
  <si>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</si>
  <si>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</si>
  <si>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</si>
  <si>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</si>
  <si>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</si>
  <si>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</si>
  <si>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</si>
  <si>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</si>
  <si>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</si>
  <si>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</si>
  <si>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</si>
  <si>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</si>
  <si>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</si>
  <si>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</si>
  <si>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</si>
  <si>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</si>
  <si>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</si>
  <si>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</si>
  <si>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</si>
  <si>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</si>
  <si>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</si>
  <si>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</si>
  <si>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</si>
  <si>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</si>
  <si>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</si>
  <si>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</si>
  <si>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</si>
  <si>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</si>
  <si>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</si>
  <si>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</si>
  <si>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</si>
  <si>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</si>
  <si>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</si>
  <si>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</si>
  <si>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</si>
  <si>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</si>
  <si>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</si>
  <si>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</si>
  <si>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</si>
  <si>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</si>
  <si>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</si>
  <si>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</si>
  <si>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</si>
  <si>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</si>
  <si>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</si>
  <si>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</si>
  <si>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</si>
  <si>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</si>
  <si>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</si>
  <si>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</si>
  <si>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</si>
  <si>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</si>
  <si>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</si>
  <si>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</si>
  <si>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</si>
  <si>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</si>
  <si>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</si>
  <si>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</si>
  <si>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</si>
  <si>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</si>
  <si>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</si>
  <si>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</si>
  <si>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</si>
  <si>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</si>
  <si>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</si>
  <si>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</si>
  <si>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</si>
  <si>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</si>
  <si>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</si>
  <si>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</si>
  <si>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</si>
  <si>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</si>
  <si>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</si>
  <si>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</si>
  <si>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</si>
  <si>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</si>
  <si>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</si>
  <si>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</si>
  <si>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</si>
  <si>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</si>
  <si>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</si>
  <si>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</si>
  <si>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</si>
  <si>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</si>
  <si>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</si>
  <si>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</si>
  <si>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</si>
  <si>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</si>
  <si>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</si>
  <si>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</si>
  <si>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</si>
  <si>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</si>
  <si>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</si>
  <si>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</si>
  <si>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</si>
  <si>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</si>
  <si>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</si>
  <si>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</si>
  <si>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</si>
  <si>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</si>
  <si>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</si>
  <si>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</si>
  <si>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</si>
  <si>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</si>
  <si>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</si>
  <si>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</si>
  <si>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</si>
  <si>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</si>
  <si>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</si>
  <si>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</si>
  <si>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</si>
  <si>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</si>
  <si>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</si>
  <si>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</si>
  <si>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</si>
  <si>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</si>
  <si>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</si>
  <si>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</si>
  <si>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</si>
  <si>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</si>
  <si>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</si>
  <si>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</si>
  <si>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</si>
  <si>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</si>
  <si>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</si>
  <si>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</si>
  <si>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</si>
  <si>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</si>
  <si>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</si>
  <si>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</si>
  <si>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</si>
  <si>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</si>
  <si>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</si>
  <si>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</si>
  <si>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</si>
  <si>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</si>
  <si>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</si>
  <si>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</si>
  <si>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</si>
  <si>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</si>
  <si>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</si>
  <si>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</si>
  <si>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</si>
  <si>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</si>
  <si>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</si>
  <si>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</si>
  <si>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</si>
  <si>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</si>
  <si>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</si>
  <si>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</si>
  <si>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</si>
  <si>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</si>
  <si>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</si>
  <si>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</si>
  <si>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</si>
  <si>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</si>
  <si>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</si>
  <si>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</si>
  <si>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</si>
  <si>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</si>
  <si>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</si>
  <si>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</si>
  <si>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</si>
  <si>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</si>
  <si>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</si>
  <si>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</si>
  <si>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</si>
  <si>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</si>
  <si>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</si>
  <si>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</si>
  <si>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</si>
  <si>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</si>
  <si>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</si>
  <si>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</si>
  <si>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</si>
  <si>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</si>
  <si>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</si>
  <si>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</si>
  <si>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</si>
  <si>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</si>
  <si>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</si>
  <si>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</si>
  <si>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</si>
  <si>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</si>
  <si>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</si>
  <si>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</si>
  <si>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</si>
  <si>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</si>
  <si>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</si>
  <si>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</si>
  <si>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</si>
  <si>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</si>
  <si>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</si>
  <si>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</si>
  <si>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</si>
  <si>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</si>
  <si>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</si>
  <si>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</si>
  <si>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</si>
  <si>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</si>
  <si>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</si>
  <si>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</si>
  <si>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</si>
  <si>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</si>
  <si>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</si>
  <si>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</si>
  <si>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</si>
  <si>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</si>
  <si>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</si>
  <si>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</si>
  <si>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</si>
  <si>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</si>
  <si>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</si>
  <si>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</si>
  <si>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</si>
  <si>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</si>
  <si>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</si>
  <si>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</si>
  <si>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</si>
  <si>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</si>
  <si>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</si>
  <si>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</si>
  <si>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</si>
  <si>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</si>
  <si>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</si>
  <si>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</si>
  <si>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</si>
  <si>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</si>
  <si>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</si>
  <si>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</si>
  <si>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</si>
  <si>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</si>
  <si>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</si>
  <si>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</si>
  <si>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</si>
  <si>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</si>
  <si>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</si>
  <si>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</si>
  <si>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</si>
  <si>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</si>
  <si>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</si>
  <si>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</si>
  <si>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</si>
  <si>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</si>
  <si>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</si>
  <si>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</si>
  <si>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</si>
  <si>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</si>
  <si>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</si>
  <si>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</si>
  <si>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</si>
  <si>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</si>
  <si>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</si>
  <si>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</si>
  <si>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</si>
  <si>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</si>
  <si>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</si>
  <si>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</si>
  <si>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</si>
  <si>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</si>
  <si>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</si>
  <si>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</si>
  <si>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</si>
  <si>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</si>
  <si>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</si>
  <si>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</si>
  <si>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</si>
  <si>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</si>
  <si>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</si>
  <si>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</si>
  <si>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</si>
  <si>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</si>
  <si>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</si>
  <si>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</si>
  <si>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</si>
  <si>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</si>
  <si>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</si>
  <si>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</si>
  <si>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</si>
  <si>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</si>
  <si>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</si>
  <si>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</si>
  <si>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</si>
  <si>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</si>
  <si>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</si>
  <si>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</si>
  <si>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</si>
  <si>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</si>
  <si>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</si>
  <si>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</si>
  <si>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</si>
  <si>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</si>
  <si>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</si>
  <si>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</si>
  <si>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</si>
  <si>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</si>
  <si>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</si>
  <si>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</si>
  <si>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</si>
  <si>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</si>
  <si>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</si>
  <si>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</si>
  <si>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</si>
  <si>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</si>
  <si>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</si>
  <si>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</si>
  <si>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</si>
  <si>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</si>
  <si>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</si>
  <si>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</si>
  <si>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</si>
  <si>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</si>
  <si>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</si>
  <si>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</si>
  <si>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</si>
  <si>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</si>
  <si>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</si>
  <si>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</si>
  <si>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</si>
  <si>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</si>
  <si>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</si>
  <si>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</si>
  <si>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</si>
  <si>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</si>
  <si>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</si>
  <si>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</si>
  <si>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</si>
  <si>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</si>
  <si>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</si>
  <si>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</si>
  <si>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</si>
  <si>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</si>
  <si>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</si>
  <si>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</si>
  <si>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</si>
  <si>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</si>
  <si>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</si>
  <si>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</si>
  <si>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</si>
  <si>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</si>
  <si>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</si>
  <si>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</si>
  <si>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</si>
  <si>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</si>
  <si>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</si>
  <si>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</si>
  <si>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</si>
  <si>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</si>
  <si>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</si>
  <si>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</si>
  <si>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</si>
  <si>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</si>
  <si>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</si>
  <si>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</si>
  <si>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</si>
  <si>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</si>
  <si>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</si>
  <si>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</si>
  <si>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</si>
  <si>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</si>
  <si>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</si>
  <si>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</si>
  <si>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</si>
  <si>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</si>
  <si>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</si>
  <si>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</si>
  <si>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</si>
  <si>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</si>
  <si>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</si>
  <si>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</si>
  <si>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</si>
  <si>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</si>
  <si>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</si>
  <si>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</si>
  <si>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</si>
  <si>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</si>
  <si>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</si>
  <si>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</si>
  <si>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</si>
  <si>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</si>
  <si>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</si>
  <si>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</si>
  <si>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</si>
  <si>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</si>
  <si>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</si>
  <si>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</si>
  <si>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</si>
  <si>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</si>
  <si>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</si>
  <si>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</si>
  <si>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</si>
  <si>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</si>
  <si>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</si>
  <si>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</si>
  <si>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</si>
  <si>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</si>
  <si>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</si>
  <si>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</si>
  <si>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</si>
  <si>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</si>
  <si>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</si>
  <si>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</si>
  <si>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</si>
  <si>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</si>
  <si>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</si>
  <si>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</si>
  <si>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</si>
  <si>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</si>
  <si>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</si>
  <si>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</si>
  <si>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</si>
  <si>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</si>
  <si>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</si>
  <si>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</si>
  <si>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</si>
  <si>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</si>
  <si>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</si>
  <si>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</si>
  <si>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</si>
  <si>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</si>
  <si>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</si>
  <si>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</si>
  <si>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</si>
  <si>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</si>
  <si>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</si>
  <si>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</si>
  <si>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</si>
  <si>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</si>
  <si>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</si>
  <si>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</si>
  <si>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</si>
  <si>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</si>
  <si>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</si>
  <si>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</si>
  <si>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</si>
  <si>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</si>
  <si>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</si>
  <si>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</si>
  <si>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</si>
  <si>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</si>
  <si>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</si>
  <si>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</si>
  <si>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</si>
  <si>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</si>
  <si>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</si>
  <si>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</si>
  <si>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</si>
  <si>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</si>
  <si>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</si>
  <si>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</si>
  <si>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</si>
  <si>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</si>
  <si>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</si>
  <si>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</si>
  <si>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</si>
  <si>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</si>
  <si>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</si>
  <si>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</si>
  <si>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</si>
  <si>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</si>
  <si>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</si>
  <si>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</si>
  <si>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</si>
  <si>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</si>
  <si>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</si>
  <si>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</si>
  <si>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</si>
  <si>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</si>
  <si>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</si>
  <si>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</si>
  <si>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</si>
  <si>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</si>
  <si>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</si>
  <si>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</si>
  <si>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</si>
  <si>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</si>
  <si>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</si>
  <si>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</si>
  <si>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</si>
  <si>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</si>
  <si>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</si>
  <si>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</si>
  <si>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</si>
  <si>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</si>
  <si>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</si>
  <si>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</si>
  <si>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</si>
  <si>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</si>
  <si>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</si>
  <si>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</si>
  <si>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</si>
  <si>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</si>
  <si>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</si>
  <si>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</si>
  <si>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</si>
  <si>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</si>
  <si>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</si>
  <si>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</si>
  <si>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</si>
  <si>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</si>
  <si>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</si>
  <si>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</si>
  <si>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</si>
  <si>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</si>
  <si>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</si>
  <si>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</si>
  <si>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</si>
  <si>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</si>
  <si>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</si>
  <si>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</si>
  <si>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</si>
  <si>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</si>
  <si>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</si>
  <si>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</si>
  <si>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</si>
  <si>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</si>
  <si>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</si>
  <si>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</si>
  <si>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</si>
  <si>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</si>
  <si>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</si>
  <si>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</si>
  <si>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</si>
  <si>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</si>
  <si>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</si>
  <si>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</si>
  <si>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</si>
  <si>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</si>
  <si>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</si>
  <si>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</si>
  <si>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</si>
  <si>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</si>
  <si>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</si>
  <si>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</si>
  <si>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</si>
  <si>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</si>
  <si>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</si>
  <si>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</si>
  <si>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</si>
  <si>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</si>
  <si>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</si>
  <si>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</si>
  <si>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</si>
  <si>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</si>
  <si>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</si>
  <si>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</si>
  <si>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</si>
  <si>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</si>
  <si>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</si>
  <si>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</si>
  <si>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</si>
  <si>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</si>
  <si>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</si>
  <si>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</si>
  <si>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</si>
  <si>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</si>
  <si>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</si>
  <si>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</si>
  <si>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</si>
  <si>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</si>
  <si>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</si>
  <si>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</si>
  <si>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</si>
  <si>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</si>
  <si>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</si>
  <si>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</si>
  <si>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</si>
  <si>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</si>
  <si>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</si>
  <si>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</si>
  <si>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</si>
  <si>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</si>
  <si>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</si>
  <si>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</si>
  <si>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</si>
  <si>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</si>
  <si>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</si>
  <si>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</si>
  <si>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</si>
  <si>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</si>
  <si>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</si>
  <si>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</si>
  <si>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</si>
  <si>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</si>
  <si>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</si>
  <si>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</si>
  <si>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</si>
  <si>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</si>
  <si>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</si>
  <si>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</si>
  <si>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</si>
  <si>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</si>
  <si>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</si>
  <si>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</si>
  <si>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</si>
  <si>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</si>
  <si>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</si>
  <si>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</si>
  <si>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</si>
  <si>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</si>
  <si>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</si>
  <si>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</si>
  <si>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</si>
  <si>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</si>
  <si>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</si>
  <si>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</si>
  <si>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</si>
  <si>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</si>
  <si>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</si>
  <si>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</si>
  <si>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</si>
  <si>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</si>
  <si>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</si>
  <si>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</si>
  <si>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</si>
  <si>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</si>
  <si>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</si>
  <si>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</si>
  <si>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</si>
  <si>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</si>
  <si>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</si>
  <si>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</si>
  <si>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</si>
  <si>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</si>
  <si>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</si>
  <si>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</si>
  <si>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</si>
  <si>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</si>
  <si>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</si>
  <si>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</si>
  <si>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</si>
  <si>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</si>
  <si>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</si>
  <si>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</si>
  <si>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</si>
  <si>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</si>
  <si>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</si>
  <si>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</si>
  <si>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</si>
  <si>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</si>
  <si>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</si>
  <si>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</si>
  <si>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</si>
  <si>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</si>
  <si>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</si>
  <si>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</si>
  <si>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</si>
  <si>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</si>
  <si>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</si>
  <si>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</si>
  <si>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</si>
  <si>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</si>
  <si>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</si>
  <si>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</si>
  <si>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</si>
  <si>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</si>
  <si>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</si>
  <si>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</si>
  <si>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</si>
  <si>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</si>
  <si>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</si>
  <si>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</si>
  <si>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</si>
  <si>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</si>
  <si>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</si>
  <si>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</si>
  <si>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</si>
  <si>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</si>
  <si>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</si>
  <si>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</si>
  <si>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</si>
  <si>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</si>
  <si>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</si>
  <si>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</si>
  <si>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</si>
  <si>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</si>
  <si>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</si>
  <si>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</si>
  <si>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</si>
  <si>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</si>
  <si>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</si>
  <si>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</si>
  <si>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</si>
  <si>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</si>
  <si>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</si>
  <si>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</si>
  <si>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</si>
  <si>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</si>
  <si>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</si>
  <si>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</si>
  <si>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</si>
  <si>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</si>
  <si>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</si>
  <si>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</si>
  <si>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</si>
  <si>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</si>
  <si>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</si>
  <si>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</si>
  <si>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</si>
  <si>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</si>
  <si>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</si>
  <si>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</si>
  <si>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</si>
  <si>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</si>
  <si>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</si>
  <si>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</si>
  <si>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</si>
  <si>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</si>
  <si>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</si>
  <si>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</si>
  <si>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</si>
  <si>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</si>
  <si>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</si>
  <si>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</si>
  <si>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</si>
  <si>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</si>
  <si>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</si>
  <si>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</si>
  <si>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</si>
  <si>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</si>
  <si>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</si>
  <si>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</si>
  <si>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</si>
  <si>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</si>
  <si>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</si>
  <si>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</si>
  <si>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</si>
  <si>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</si>
  <si>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</si>
  <si>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</si>
  <si>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</si>
  <si>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</si>
  <si>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</si>
  <si>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</si>
  <si>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</si>
  <si>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</si>
  <si>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</si>
  <si>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</si>
  <si>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</si>
  <si>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</si>
  <si>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</si>
  <si>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</si>
  <si>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</si>
  <si>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</si>
  <si>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</si>
  <si>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</si>
  <si>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</si>
  <si>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</si>
  <si>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</si>
  <si>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</si>
  <si>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</si>
  <si>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</si>
  <si>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</si>
  <si>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</si>
  <si>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</si>
  <si>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</si>
  <si>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</si>
  <si>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</si>
  <si>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</si>
  <si>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</si>
  <si>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</si>
  <si>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</si>
  <si>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</si>
  <si>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</si>
  <si>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</si>
  <si>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</si>
  <si>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</si>
  <si>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</si>
  <si>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</si>
  <si>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</si>
  <si>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</si>
  <si>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</si>
  <si>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</si>
  <si>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</si>
  <si>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</si>
  <si>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</si>
  <si>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</si>
  <si>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</si>
  <si>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</si>
  <si>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</si>
  <si>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</si>
  <si>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</si>
  <si>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</si>
  <si>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</si>
  <si>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</si>
  <si>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</si>
  <si>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</si>
  <si>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</si>
  <si>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</si>
  <si>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</si>
  <si>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</si>
  <si>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</si>
  <si>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</si>
  <si>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</si>
  <si>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</si>
  <si>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</si>
  <si>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</si>
  <si>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</si>
  <si>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</si>
  <si>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</si>
  <si>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</si>
  <si>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</si>
  <si>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</si>
  <si>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</si>
  <si>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</si>
  <si>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</si>
  <si>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</si>
  <si>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</si>
  <si>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</si>
  <si>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</si>
  <si>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</si>
  <si>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</si>
  <si>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</si>
  <si>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</si>
  <si>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</si>
  <si>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</si>
  <si>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</si>
  <si>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</si>
  <si>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</si>
  <si>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</si>
  <si>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</si>
  <si>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</si>
  <si>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</si>
  <si>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</si>
  <si>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</si>
  <si>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</si>
  <si>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</si>
  <si>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</si>
  <si>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</si>
  <si>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</si>
  <si>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</si>
  <si>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</si>
  <si>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</si>
  <si>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</si>
  <si>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</si>
  <si>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</si>
  <si>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</si>
  <si>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</si>
  <si>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</si>
  <si>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</si>
  <si>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</si>
  <si>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</si>
  <si>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</si>
  <si>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</si>
  <si>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</si>
  <si>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</si>
  <si>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</si>
  <si>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</si>
  <si>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</si>
  <si>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</si>
  <si>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</si>
  <si>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</si>
  <si>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</si>
  <si>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</si>
  <si>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</si>
  <si>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</si>
  <si>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</si>
  <si>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</si>
  <si>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</si>
  <si>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</si>
  <si>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</si>
  <si>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</si>
  <si>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</si>
  <si>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</si>
  <si>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</si>
  <si>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</si>
  <si>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</si>
  <si>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</si>
  <si>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</si>
  <si>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</si>
  <si>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</si>
  <si>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</si>
  <si>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</si>
  <si>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</si>
  <si>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</si>
  <si>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</si>
  <si>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</si>
  <si>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</si>
  <si>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</si>
  <si>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</si>
  <si>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</si>
  <si>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</si>
  <si>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</si>
  <si>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</si>
  <si>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</si>
  <si>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</si>
  <si>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</si>
  <si>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</si>
  <si>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</si>
  <si>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</si>
  <si>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</si>
  <si>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</si>
  <si>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</si>
  <si>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</si>
  <si>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</si>
  <si>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</si>
  <si>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</si>
  <si>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</si>
  <si>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</si>
  <si>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</si>
  <si>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</si>
  <si>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</si>
  <si>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</si>
  <si>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</si>
  <si>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</si>
  <si>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</si>
  <si>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</si>
  <si>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</si>
  <si>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</si>
  <si>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</si>
  <si>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</si>
  <si>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</si>
  <si>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</si>
  <si>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</si>
  <si>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</si>
  <si>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</si>
  <si>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</si>
  <si>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</si>
  <si>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</si>
  <si>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</si>
  <si>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</si>
  <si>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</si>
  <si>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</si>
  <si>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</si>
  <si>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</si>
  <si>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</si>
  <si>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</si>
  <si>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</si>
  <si>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</si>
  <si>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</si>
  <si>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</si>
  <si>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</si>
  <si>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</si>
  <si>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</si>
  <si>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</si>
  <si>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</si>
  <si>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</si>
  <si>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</si>
  <si>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</si>
  <si>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</si>
  <si>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</si>
  <si>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</si>
  <si>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</si>
  <si>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</si>
  <si>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</si>
  <si>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</si>
  <si>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</si>
  <si>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</si>
  <si>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</si>
  <si>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</si>
  <si>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</si>
  <si>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</si>
  <si>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</si>
  <si>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</si>
  <si>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</si>
  <si>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</si>
  <si>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</si>
  <si>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</si>
  <si>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</si>
  <si>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</si>
  <si>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</si>
  <si>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</si>
  <si>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</si>
  <si>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</si>
  <si>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</si>
  <si>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</si>
  <si>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</si>
  <si>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</si>
  <si>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</si>
  <si>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</si>
  <si>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</si>
  <si>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</si>
  <si>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</si>
  <si>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</si>
  <si>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</si>
  <si>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</si>
  <si>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</si>
  <si>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</si>
  <si>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</si>
  <si>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</si>
  <si>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</si>
  <si>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</si>
  <si>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</si>
  <si>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</si>
  <si>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</si>
  <si>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</si>
  <si>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</si>
  <si>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</si>
  <si>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</si>
  <si>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</si>
  <si>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</si>
  <si>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</si>
  <si>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</si>
  <si>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</si>
  <si>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</si>
  <si>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</si>
  <si>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</si>
  <si>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</si>
  <si>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</si>
  <si>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</si>
  <si>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</si>
  <si>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</si>
  <si>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</si>
  <si>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</si>
  <si>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</si>
  <si>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</si>
  <si>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</si>
  <si>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</si>
  <si>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</si>
  <si>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</si>
  <si>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</si>
  <si>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</si>
  <si>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</si>
  <si>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</si>
  <si>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</si>
  <si>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</si>
  <si>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</si>
  <si>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</si>
  <si>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</si>
  <si>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</si>
  <si>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</si>
  <si>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</si>
  <si>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</si>
  <si>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</si>
  <si>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</si>
  <si>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</si>
  <si>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</si>
  <si>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</si>
  <si>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</si>
  <si>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</si>
  <si>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</si>
  <si>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</si>
  <si>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</si>
  <si>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</si>
  <si>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</si>
  <si>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</si>
  <si>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</si>
  <si>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</si>
  <si>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</si>
  <si>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</si>
  <si>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</si>
  <si>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</si>
  <si>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</si>
  <si>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</si>
  <si>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</si>
  <si>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</si>
  <si>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</si>
  <si>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</si>
  <si>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</si>
  <si>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</si>
  <si>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</si>
  <si>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</si>
  <si>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</si>
  <si>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</si>
  <si>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</si>
  <si>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</si>
  <si>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</si>
  <si>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</si>
  <si>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</si>
  <si>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</si>
  <si>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</si>
  <si>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</si>
  <si>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</si>
  <si>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</si>
  <si>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</si>
  <si>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</si>
  <si>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</si>
  <si>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</si>
  <si>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</si>
  <si>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</si>
  <si>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</si>
  <si>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</si>
  <si>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</si>
  <si>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</si>
  <si>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</si>
  <si>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</si>
  <si>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</si>
  <si>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</si>
  <si>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</si>
  <si>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</si>
  <si>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</si>
  <si>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</si>
  <si>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</si>
  <si>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</si>
  <si>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</si>
  <si>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</si>
  <si>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</si>
  <si>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</si>
  <si>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</si>
  <si>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</si>
  <si>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</si>
  <si>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</si>
  <si>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</si>
  <si>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</si>
  <si>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</si>
  <si>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</si>
  <si>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</si>
  <si>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</si>
  <si>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</si>
  <si>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</si>
  <si>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</si>
  <si>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</si>
  <si>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</si>
  <si>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</si>
  <si>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</si>
  <si>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</si>
  <si>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</si>
  <si>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</si>
  <si>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</si>
  <si>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</si>
  <si>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</si>
  <si>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</si>
  <si>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</si>
  <si>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</si>
  <si>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</si>
  <si>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</si>
  <si>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</si>
  <si>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</si>
  <si>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</si>
  <si>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</si>
  <si>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</si>
  <si>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</si>
  <si>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</si>
  <si>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</si>
  <si>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</si>
  <si>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</si>
  <si>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</si>
  <si>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</si>
  <si>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</si>
  <si>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</si>
  <si>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</si>
  <si>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</si>
  <si>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</si>
  <si>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</si>
  <si>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</si>
  <si>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</si>
  <si>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</si>
  <si>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</si>
  <si>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</si>
  <si>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</si>
  <si>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</si>
  <si>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</si>
  <si>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</si>
  <si>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</si>
  <si>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</si>
  <si>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</si>
  <si>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</si>
  <si>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</si>
  <si>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</si>
  <si>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</si>
  <si>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</si>
  <si>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</si>
  <si>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</si>
  <si>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</si>
  <si>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</si>
  <si>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</si>
  <si>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</si>
  <si>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</si>
  <si>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</si>
  <si>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</si>
  <si>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</si>
  <si>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</si>
  <si>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</si>
  <si>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</si>
  <si>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</si>
  <si>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</si>
  <si>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</si>
  <si>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</si>
  <si>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</si>
  <si>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</si>
  <si>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</si>
  <si>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</si>
  <si>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</si>
  <si>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</si>
  <si>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</si>
  <si>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</si>
  <si>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</si>
  <si>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</si>
  <si>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</si>
  <si>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</si>
  <si>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</si>
  <si>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</si>
  <si>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</si>
  <si>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</si>
  <si>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</si>
  <si>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</si>
  <si>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</si>
  <si>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</si>
  <si>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</si>
  <si>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</si>
  <si>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</si>
  <si>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</si>
  <si>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</si>
  <si>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</si>
  <si>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</si>
  <si>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</si>
  <si>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</si>
  <si>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</si>
  <si>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</si>
  <si>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</si>
  <si>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</si>
  <si>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</si>
  <si>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</si>
  <si>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</si>
  <si>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</si>
  <si>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</si>
  <si>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</si>
  <si>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</si>
  <si>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</si>
  <si>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</si>
  <si>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</si>
  <si>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</si>
  <si>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</si>
  <si>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</si>
  <si>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</si>
  <si>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</si>
  <si>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</si>
  <si>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</si>
  <si>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</si>
  <si>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</si>
  <si>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</si>
  <si>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</si>
  <si>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</si>
  <si>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</si>
  <si>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</si>
  <si>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</si>
  <si>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</si>
  <si>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</si>
  <si>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</si>
  <si>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</si>
  <si>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</si>
  <si>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</si>
  <si>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</si>
  <si>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</si>
  <si>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</si>
  <si>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</si>
  <si>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</si>
  <si>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</si>
  <si>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</si>
  <si>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</si>
  <si>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</si>
  <si>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</si>
  <si>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</si>
  <si>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</si>
  <si>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</si>
  <si>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</si>
  <si>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</si>
  <si>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</si>
  <si>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</si>
  <si>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</si>
  <si>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</si>
  <si>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</si>
  <si>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</si>
  <si>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</si>
  <si>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</si>
  <si>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</si>
  <si>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</si>
  <si>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</si>
  <si>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</si>
  <si>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</si>
  <si>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</si>
  <si>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</si>
  <si>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</si>
  <si>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</si>
  <si>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</si>
  <si>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</si>
  <si>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</si>
  <si>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</si>
  <si>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</si>
  <si>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</si>
  <si>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</si>
  <si>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</si>
  <si>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</si>
  <si>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</si>
  <si>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</si>
  <si>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</si>
  <si>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</si>
  <si>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</si>
  <si>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</si>
  <si>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</si>
  <si>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</si>
  <si>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</si>
  <si>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</si>
  <si>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</si>
  <si>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</si>
  <si>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</si>
  <si>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40 mins</t>
  </si>
  <si>
    <t>PCM-20251114-00000713</t>
  </si>
  <si>
    <t>After Hub WDS9463 restored new TRM fb Hub SUL9467 //ETA 20 mins</t>
  </si>
  <si>
    <t>PCM-20251114-00000788</t>
  </si>
  <si>
    <t>TEAM at site mkw9706 to move bah0831 eta 150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</si>
</sst>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312.70307210648025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45975.651498032406</v>
      </c>
      <c r="H3" s="161">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45975.651498032406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45975.651498032406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45975.651498032406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45975.651498032406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45975.651498032406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45975.651498032406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45975.651498032406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45975.651498032406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45975.651498032406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45975.651498032406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45975.651498032406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45975.651498032406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45975.651498032406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45975.651498032406</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45975.651498032406</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45975.651498032406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45975.651498032406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45975.651498032406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45975.651498032406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45975.651498032406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45975.651498032406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45975.651498032406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45975.651498032406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45975.651498032406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45975.651498032406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45975.651498032406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45975.651498032406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45975.651498032406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45975.651498032406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45975.651498032406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45975.651498032406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45975.651498032406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45975.651498032406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45975.651498032406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45975.651498032406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45975.651498032406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45975.651498032406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45975.651498032406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45975.651498032406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45975.651498032406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45975.651498032406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45975.651498032406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45975.651498032406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45975.651498032406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45975.651498032406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45975.651498032406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45975.651498032406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45975.651498032406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45975.651498032406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45975.651498032406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45975.651498032406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45975.651498032406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45975.651498032406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45975.651498032406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45975.651498032406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45975.651498032406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45975.651498032406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45975.651498032406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45975.651498032406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45975.651498032406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45975.651498032406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45975.651498032406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45975.651498032406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45975.651498032406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45975.651498032406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45975.651498032406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45975.651498032406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45975.651498032406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45975.651498032406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45975.651498032406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45975.651498032406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45975.651498032406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45975.651498032406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45975.651498032406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45975.651498032406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45975.651498032406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45975.651498032406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45975.651498032406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45975.651498032406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45975.651498032406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45975.651498032406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45975.651498032406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45975.651498032406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45975.651498032406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45975.651498032406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45975.651498032406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45975.651498032406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45975.651498032406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45975.651498032406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45975.651498032406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45975.651498032406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45975.651498032406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45975.651498032406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45975.651498032406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45975.651498032406</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150.65166030092951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1.0452133101862273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25105</v>
      </c>
      <c r="E5" s="103" t="s">
        <v>39021</v>
      </c>
      <c r="F5" s="104">
        <v>45975.630960648145</v>
      </c>
      <c r="G5" s="105">
        <f ca="1">IFERROR(NOW()-F5,"-")</f>
        <v>2.0537384261842817E-2</v>
      </c>
      <c r="H5" s="104">
        <v>45975.624039351853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45975.651498032406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45975.651498032406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45975.651498032406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45975.651498032406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45975.651498032406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45975.651498032406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45975.651498032406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45975.651498032406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45975.651498032406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45975.651498032406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45975.651498032406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45975.651498032406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45975.651498032406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45975.651498032406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45975.651498032406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45975.651498032406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45975.651498032406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45975.651498032406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45975.651498032406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45975.651498032406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45975.651498032406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45975.651498032406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45975.651498032406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45975.651498032406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45975.651498032406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45975.651498032406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45975.651498032406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45975.651498032406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45975.651498032406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45975.651498032406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45975.651498032406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45975.651498032406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45975.651498032406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45975.651498032406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45975.651498032406</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45975.651498263891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45975.651498263891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45975.651498263891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45975.651498263891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45975.651498263891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45975.651498263891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45975.651498263891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45975.651498263891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45975.651498263891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45975.651498263891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45975.651498263891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45975.651498263891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45975.651498263891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45975.651498263891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45975.651498263891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45975.651498263891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45975.651498263891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45975.651498263891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45975.651498263891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45975.651498263891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45975.651498263891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45975.651498263891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45975.651498263891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45975.651498263891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45975.651498263891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45975.651498263891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45975.651498263891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45975.651498263891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45975.651498263891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45975.651498263891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45975.651498263891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45975.651498263891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45975.651498263891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45975.651498263891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45975.651498263891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45975.651498263891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45975.651498263891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45975.651498263891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45975.651498263891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45975.651498263891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45975.651498263891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45975.651498263891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45975.651498263891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45975.651498263891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45975.651498263891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45975.651498263891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45975.651498263891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45975.651498263891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45975.651498263891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45975.651498263891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45975.651498263891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45975.651498263891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45975.651498263891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45975.651498263891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45975.651498263891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45975.651498263891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45975.651498263891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45975.651498263891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45975.651498263891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45975.651498263891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45975.651498263891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45975.651498263891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45975.651498263891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45975.651498263891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45975.651498263891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45975.651498263891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45975.651498263891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45975.651498263891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45975.651498263891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45975.651498263891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45975.651498263891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45975.651498263891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45975.651498263891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45975.651498263891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45975.651498263891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45975.651498263891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45975.651498263891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45975.651498263891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45975.651498263891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45975.651498263891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45975.651498263891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45975.651498263891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45975.651498263891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45975.651498263891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45975.651498263891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45975.651498263891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45975.651498263891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45975.651498263891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45975.651498263891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45975.651498263891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45975.651498263891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45975.651498263891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45975.651498263891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45975.651498263891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45975.651498263891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45975.651498263891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45975.651498263891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45975.651498263891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45975.651498263891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45975.651498263891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45975.651498263891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45975.651498263891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45975.651498263891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45975.651498263891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45975.651498263891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45975.651498263891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45975.651498263891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45975.651498263891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45975.651498263891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45975.651498263891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45975.651498263891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45975.651498263891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45975.651498263891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45975.651498263891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45975.651498263891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45975.651498263891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45975.651498263891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45975.651498263891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45975.651498263891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45975.651498263891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45975.651498263891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45975.651498263891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45975.651498263891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45975.651498263891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45975.651498263891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45975.651498263891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45975.651498263891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45975.651498263891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45975.651498263891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45975.651498263891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45975.651498263891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45975.651498263891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45975.651498263891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45975.651498263891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45975.651498263891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45975.651498263891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45975.651498263891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45975.651498263891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45975.651498263891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45975.651498263891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45975.651498263891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45975.651498263891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45975.651498263891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45975.651498263891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45975.651498263891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45975.651498263891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45975.651498263891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45975.651498263891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45975.651498263891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45975.651498263891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45975.651498263891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45975.651498263891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45975.651498263891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45975.651498263891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45975.651498263891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45975.651498263891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45975.651498263891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45975.651498263891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45975.651498263891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45975.651498263891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45975.651498263891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45975.651498263891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45975.651498263891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45975.651498263891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45975.651498263891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45975.651498263891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45975.651498263891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45975.651498263891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45975.651498263891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45975.651498263891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45975.651498263891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45975.651498263891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45975.651498263891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45975.651498263891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45975.651498263891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45975.651498263891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45975.651498263891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45975.651498263891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45975.651498263891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45975.651498263891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45975.651498263891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45975.651498263891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45975.651498263891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45975.651498263891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45975.651498263891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45975.651498263891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45975.651498263891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45975.651498263891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45975.651498263891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45975.651498263891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45975.651498263891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45975.651498263891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45975.651498263891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45975.651498263891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45975.651498263891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45975.651498263891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45975.651498263891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45975.651498263891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45975.651498263891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45975.651498263891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45975.651498263891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45975.651498263891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45975.651498263891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45975.651498263891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45975.651498263891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45975.651498263891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45975.651498263891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45975.651498263891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45975.651498263891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45975.651498263891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45975.651498263891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45975.651498263891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45975.651498263891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45975.651498263891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45975.651498263891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45975.651498263891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45975.651498263891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45975.651498263891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45975.651498263891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45975.651498263891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45975.651498263891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45975.651498263891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45975.651498263891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45975.651498263891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45975.651498263891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45975.651498263891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45975.651498263891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45975.651498263891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45975.651498263891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45975.651498263891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45975.651498263891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45975.651498263891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45975.651498263891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45975.651498263891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45975.651498263891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45975.651498263891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45975.651498263891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45975.651498263891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45975.651498263891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45975.651498263891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45975.651498263891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45975.651498263891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45975.651498263891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45975.651498263891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45975.651498263891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45975.651498263891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45975.651498263891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45975.651498263891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45975.651498263891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45975.651498263891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45975.651498263891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45975.651498263891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45975.651498263891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45975.651498263891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45975.651498263891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45975.651498263891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45975.651498263891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45975.651498263891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45975.651498263891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45975.651498263891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45975.651498263891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45975.651498263891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45975.651498263891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45975.651498263891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45975.651498263891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45975.651498263891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45975.651498263891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45975.651498263891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45975.651498263891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45975.651498263891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45975.651498263891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45975.651498263891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45975.651498263891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45975.651498263891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45975.651498263891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45975.651498263891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45975.651498263891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45975.651498263891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45975.651498263891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45975.651498263891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45975.651498263891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45975.651498263891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45975.651498263891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45975.651498263891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45975.651498263891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45975.651498263891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45975.651498263891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45975.651498263891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45975.651498263891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45975.651498263891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45975.651498263891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45975.651498263891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45975.651498263891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45975.651498263891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45975.651498263891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45975.651498263891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45975.651498263891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45975.651498263891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45975.651498263891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45975.651498263891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45975.651498263891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45975.651498263891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45975.651498263891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45975.651498263891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45975.651498263891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45975.651498263891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45975.651498263891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45975.651498263891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45975.651498263891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45975.651498263891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45975.651498263891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45975.651498263891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45975.651498263891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45975.651498263891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45975.651498263891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45975.651498263891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45975.651498263891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45975.651498263891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45975.651498263891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45975.651498263891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45975.651498263891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45975.651498263891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45975.651498263891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45975.651498263891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45975.651498263891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45975.651498263891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45975.651498263891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45975.651498263891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45975.651498263891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45975.651498263891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45975.651498263891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45975.651498263891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45975.651498263891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45975.651498263891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45975.651498263891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45975.651498263891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45975.651498263891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45975.651498263891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45975.651498263891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45975.651498263891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45975.651498263891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45975.651498263891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45975.651498263891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45975.651498263891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45975.651498263891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45975.651498263891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45975.651498263891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45975.651498263891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45975.651498263891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45975.651498263891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45975.651498263891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45975.651498263891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45975.651498263891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45975.651498263891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45975.651498263891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45975.651498263891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45975.651498263891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45975.651498263891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45975.651498263891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45975.651498263891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45975.651498263891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45975.651498263891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45975.651498263891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45975.651498263891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45975.651498263891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45975.651498263891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45975.651498263891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45975.651498263891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45975.651498263891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45975.651498263891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45975.651498263891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45975.651498263891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45975.651498263891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45975.651498263891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45975.651498263891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45975.651498263891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45975.651498263891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45975.651498263891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45975.651498263891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45975.651498263891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45975.651498263891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45975.651498263891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45975.651498263891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45975.651498263891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45975.651498263891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45975.651498263891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45975.651498263891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45975.651498263891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45975.651498263891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45975.651498263891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45975.651498263891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45975.651498263891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45975.651498263891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45975.651498263891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45975.651498263891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45975.651498263891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45975.651498263891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45975.651498263891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45975.651498263891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45975.651498263891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45975.651498263891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45975.651498263891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45975.651498263891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45975.651498263891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45975.651498263891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45975.651498263891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45975.651498263891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45975.651498263891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45975.651498263891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45975.651498263891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45975.651498263891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45975.651498263891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45975.651498263891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45975.651498263891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45975.651498263891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45975.651498263891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45975.651498263891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45975.651498263891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45975.651498263891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45975.651498263891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45975.651498263891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45975.651498263891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45975.651498263891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45975.651498263891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45975.651498263891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45975.651498263891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45975.651498263891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45975.651498263891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45975.651498263891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45975.651498263891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45975.651498263891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45975.651498263891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45975.651498263891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45975.651498263891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45975.651498263891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45975.651498263891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45975.651498263891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45975.651498263891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45975.651498263891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45975.651498263891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45975.651498263891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45975.651498263891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45975.651498263891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45975.651498263891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45975.651498263891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45975.651498263891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45975.651498263891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45975.651498263891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45975.651498263891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45975.651498263891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45975.651498263891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45975.651498263891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45975.651498263891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45975.651498263891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45975.651498263891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45975.651498263891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45975.651498263891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45975.651498263891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45975.651498263891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45975.651498263891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45975.651498263891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45975.651498263891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45975.651498263891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45975.651498263891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45975.651498263891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45975.651498263891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45975.651498263891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45975.651498263891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45975.651498263891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45975.651498263891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45975.651498263891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45975.651498263891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45975.651498263891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45975.651498263891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45975.651498263891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45975.651498263891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45975.651498263891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45975.651498263891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45975.651498263891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45975.651498263891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45975.651498263891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45975.651498263891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45975.651498263891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45975.651498263891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45975.651498263891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45975.651498263891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45975.651498263891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45975.651498263891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45975.651498263891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45975.651498263891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45975.651498263891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45975.651498263891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45975.651498263891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45975.651498263891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45975.651498263891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45975.651498263891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45975.651498263891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45975.651498263891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45975.651498263891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45975.651498263891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45975.651498263891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45975.651498263891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45975.651498263891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45975.651498263891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45975.651498263891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45975.651498263891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45975.651498263891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45975.651498263891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45975.651498263891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45975.651498263891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45975.651498263891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45975.651498263891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45975.651498263891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45975.651498263891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45975.651498263891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45975.651498263891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45975.651498263891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45975.651498263891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45975.651498263891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45975.651498263891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45975.651498263891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45975.651498263891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45975.651498263891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45975.651498263891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45975.651498263891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45975.651498263891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45975.651498263891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45975.651498263891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45975.651498263891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45975.651498263891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45975.651498263891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45975.651498263891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45975.651498263891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45975.651498263891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45975.651498263891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45975.651498263891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45975.651498263891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45975.651498263891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45975.651498263891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45975.651498263891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45975.651498263891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45975.651498263891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45975.651498263891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45975.651498263891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45975.651498263891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45975.651498263891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45975.651498263891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45975.651498263891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45975.651498263891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45975.651498263891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45975.651498263891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45975.651498263891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45975.651498263891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45975.651498263891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45975.651498263891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45975.651498263891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45975.651498263891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45975.651498263891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45975.651498263891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45975.651498263891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45975.651498263891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45975.651498263891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45975.651498263891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45975.651498263891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45975.651498263891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45975.651498263891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45975.651498263891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45975.651498263891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45975.651498263891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45975.651498263891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45975.651498263891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45975.651498263891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45975.651498263891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45975.651498263891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45975.651498263891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45975.651498263891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45975.651498263891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45975.651498263891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45975.651498263891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45975.651498263891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45975.651498263891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45975.651498263891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45975.651498263891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45975.651498263891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45975.651498263891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45975.651498263891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45975.651498263891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45975.651498263891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45975.651498263891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45975.651498263891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45975.651498263891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45975.651498263891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45975.651498263891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45975.651498263891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45975.651498263891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45975.651498263891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45975.651498263891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45975.651498263891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45975.651498263891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45975.651498263891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45975.651498263891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45975.651498263891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45975.651498263891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45975.651498263891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45975.651498263891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45975.651498263891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45975.651498263891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45975.651498263891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45975.651498263891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45975.651498263891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45975.651498263891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45975.651498263891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45975.651498263891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45975.651498263891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45975.651498263891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45975.651498263891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45975.651498263891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45975.651498263891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45975.651498263891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45975.651498263891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45975.651498263891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45975.651498263891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45975.651498263891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45975.651498263891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45975.651498263891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45975.651498263891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45975.651498263891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45975.651498263891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45975.651498263891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45975.651498263891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45975.651498263891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45975.651498263891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45975.651498263891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45975.651498263891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45975.651498263891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45975.651498263891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45975.651498263891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45975.651498263891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45975.651498263891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45975.651498263891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45975.651498263891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45975.651498263891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45975.651498263891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45975.651498263891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45975.651498263891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45975.651498263891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45975.651498263891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45975.651498263891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45975.651498263891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45975.651498263891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45975.651498263891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45975.651498263891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45975.651498263891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45975.651498263891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45975.651498263891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45975.651498263891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45975.651498263891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45975.651498263891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45975.651498263891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45975.651498263891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45975.651498263891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45975.651498263891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45975.651498263891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45975.651498263891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45975.651498263891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45975.651498263891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45975.651498263891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45975.651498263891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45975.651498263891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45975.651498263891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45975.651498263891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45975.651498263891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45975.651498263891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45975.651498263891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45975.651498263891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45975.651498263891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45975.651498263891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45975.651498263891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45975.651498263891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45975.651498263891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45975.651498263891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45975.651498263891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45975.651498263891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45975.651498263891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45975.651498263891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45975.651498263891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45975.651498263891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45975.651498263891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45975.651498263891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45975.651498263891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45975.651498263891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45975.651498263891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45975.651498263891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45975.651498263891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45975.651498263891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45975.651498263891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45975.651498263891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45975.651498263891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45975.651498263891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45975.651498263891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45975.651498263891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45975.651498263891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45975.651498263891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45975.651498263891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45975.651498263891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45975.651498263891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45975.651498263891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45975.651498263891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45975.651498263891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45975.651498263891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45975.651498263891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45975.651498263891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45975.651498263891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45975.651498263891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45975.651498263891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45975.651498263891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45975.651498263891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45975.651498263891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45975.651498263891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45975.651498263891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45975.651498263891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45975.651498263891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45975.651498263891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45975.651498263891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45975.651498263891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45975.651498263891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45975.651498263891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45975.651498263891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45975.651498263891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45975.651498263891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45975.651498263891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45975.651498263891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45975.651498263891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45975.651498263891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45975.651498263891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45975.651498263891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45975.651498263891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45975.651498263891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45975.651498263891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45975.651498263891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45975.651498263891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45975.651498263891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45975.651498263891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45975.651498263891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45975.651498263891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45975.651498263891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45975.651498263891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45975.651498263891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45975.651498263891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45975.651498263891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45975.651498263891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45975.651498263891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45975.651498263891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45975.651498263891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45975.651498263891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45975.651498263891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45975.651498263891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45975.651498263891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45975.651498263891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45975.651498263891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45975.651498263891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45975.651498263891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45975.651498263891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45975.651498263891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45975.651498263891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45975.651498263891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45975.651498263891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45975.651498263891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45975.651498263891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45975.651498263891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45975.651498263891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45975.651498263891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45975.651498263891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45975.651498263891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45975.651498263891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45975.651498263891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45975.651498263891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45975.651498263891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45975.651498263891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45975.651498263891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45975.651498263891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45975.651498263891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45975.651498263891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45975.651498263891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45975.651498263891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45975.651498263891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45975.651498263891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45975.651498263891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45975.651498263891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45975.651498263891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45975.651498263891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45975.651498263891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45975.651498263891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45975.651498263891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45975.651498263891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45975.651498263891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45975.651498263891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45975.651498263891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45975.651498263891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45975.651498263891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45975.651498263891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45975.651498263891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45975.651498263891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45975.651498263891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45975.651498263891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45975.651498263891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45975.651498263891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45975.651498263891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45975.651498263891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45975.651498263891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45975.651498263891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45975.651498263891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45975.651498263891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45975.651498263891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45975.651498263891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45975.651498263891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45975.651498263891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45975.651498263891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45975.651498263891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45975.651498263891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45975.651498263891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45975.651498263891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45975.651498263891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45975.651498263891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45975.651498263891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45975.651498263891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45975.651498263891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45975.651498263891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45975.651498263891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45975.651498263891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45975.651498263891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45975.651498263891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45975.651498263891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45975.651498263891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45975.651498263891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45975.651498263891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45975.651498263891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45975.651498263891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45975.651498263891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45975.651498263891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45975.651498263891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45975.651498263891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45975.651498263891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45975.651498263891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45975.651498263891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45975.651498263891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45975.651498263891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45975.651498263891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45975.651498263891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45975.651498263891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45975.651498263891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45975.651498263891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45975.651498263891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45975.651498263891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45975.651498263891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45975.651498263891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45975.651498263891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45975.651498263891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45975.651498263891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45975.651498263891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45975.651498263891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45975.651498263891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45975.651498263891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45975.651498263891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45975.651498263891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45975.651498263891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45975.651498263891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45975.651498263891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45975.651498263891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45975.651498263891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45975.651498263891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45975.651498263891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45975.651498263891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45975.651498263891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45975.651498263891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45975.651498263891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45975.651498263891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45975.651498263891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45975.651498263891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45975.651498263891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45975.651498263891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45975.651498263891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45975.651498263891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45975.651498263891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45975.651498263891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45975.651498263891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45975.651498263891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45975.651498263891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45975.651498263891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45975.651498263891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45975.651498263891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45975.651498263891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45975.651498263891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45975.651498263891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45975.651498263891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45975.651498263891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45975.651498263891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45975.651498263891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45975.651498263891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45975.651498263891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45975.651498263891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45975.651498263891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45975.651498263891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45975.651498263891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45975.651498263891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45975.651498263891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45975.651498263891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45975.651498263891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45975.651498263891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45975.651498263891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45975.651498263891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45975.651498263891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45975.651498263891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45975.651498263891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45975.651498263891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45975.651498263891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45975.651498263891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45975.651498263891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45975.651498263891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45975.651498263891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45975.651498263891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45975.651498263891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45975.651498263891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45975.651498263891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45975.651498263891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45975.651498263891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45975.651498263891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45975.651498263891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45975.651498263891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45975.651498263891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45975.651498263891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45975.651498263891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45975.651498263891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45975.651498263891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45975.651498263891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45975.651498263891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45975.651498263891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45975.651498263891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45975.651498263891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45975.651498263891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45975.651498263891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45975.651498263891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45975.651498263891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45975.651498263891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45975.651498263891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45975.651498263891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45975.651498263891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45975.651498263891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45975.651498263891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45975.651498263891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45975.651498263891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45975.651498263891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45975.651498263891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45975.651498263891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45975.651498263891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45975.651498263891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45975.651498263891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45975.651498263891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45975.651498263891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45975.651498263891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45975.651498263891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45975.651498263891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45975.651498263891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45975.651498263891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45975.651498263891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45975.651498263891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45975.651498263891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45975.651498263891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45975.651498263891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45975.651498263891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45975.651498263891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45975.651498263891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45975.651498263891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45975.651498263891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45975.651498263891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45975.651498263891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45975.651498263891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45975.651498263891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45975.651498263891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45975.651498263891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45975.651498263891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45975.651498263891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45975.651498263891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45975.651498263891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45975.651498263891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45975.651498263891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45975.651498263891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45975.651498263891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45975.651498263891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45975.651498263891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45975.651498263891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45975.651498263891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45975.651498263891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45975.651498263891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45975.651498263891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45975.651498263891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45975.651498263891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45975.651498263891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45975.651498263891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45975.651498263891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45975.651498263891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45975.651498263891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45975.651498263891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45975.651498263891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45975.651498263891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45975.651498263891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45975.651498263891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45975.651498263891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45975.651498263891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45975.651498263891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45975.651498263891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45975.651498263891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45975.651498263891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45975.651498263891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45975.651498263891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45975.651498263891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45975.651498263891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45975.651498263891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45975.651498263891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45975.651498263891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45975.651498263891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45975.651498263891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45975.651498263891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45975.651498263891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45975.651498263891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45975.651498263891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45975.651498263891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45975.651498263891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45975.651498263891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45975.651498263891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45975.651498263891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45975.651498263891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45975.651498263891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45975.651498263891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45975.651498263891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45975.651498263891</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E11" sqref="E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272.17078067129478</v>
      </c>
      <c r="H2" s="96">
        <v>45703.474768518521</v>
      </c>
      <c r="I2" s="96" t="str">
        <f>IFERROR(VLOOKUP(D2,DB!A:F,6,0),"")</f>
        <v>SCECO</v>
      </c>
      <c r="J2" s="96" t="str">
        <f>IFERROR(VLOOKUP(D2,DB!A:G,7,0),"")</f>
        <v>Dead</v>
      </c>
      <c r="K2" s="98" t="s">
        <v>39112</v>
      </c>
      <c r="L2" s="92" t="str">
        <f>IFERROR(VLOOKUP(D2,DB!A:I,9,0),"")</f>
        <v>Latis</v>
      </c>
    </row>
    <row r="3" spans="1:16" ht="15" customHeight="1">
      <c r="A3" s="135" t="s">
        <v>39023</v>
      </c>
      <c r="B3" s="135" t="str">
        <f>IFERROR(VLOOKUP(D3,DB!A:K,11,0),"")</f>
        <v>R4</v>
      </c>
      <c r="C3" s="94">
        <v>1</v>
      </c>
      <c r="D3" s="92" t="s">
        <v>37621</v>
      </c>
      <c r="E3" s="95" t="s">
        <v>39021</v>
      </c>
      <c r="F3" s="96"/>
      <c r="G3" s="97">
        <f ca="1">IFERROR(NOW()-F3,"")</f>
        <v>45975.651498032406</v>
      </c>
      <c r="H3" s="96">
        <v>45975.605856481481</v>
      </c>
      <c r="I3" s="135" t="str">
        <f>IFERROR(VLOOKUP(D3,DB!A:F,6,0),"")</f>
        <v>SCECO</v>
      </c>
      <c r="J3" s="135" t="str">
        <f>IFERROR(VLOOKUP(D3,DB!A:G,7,0),"")</f>
        <v>Dead</v>
      </c>
      <c r="K3" s="98" t="s">
        <v>39113</v>
      </c>
      <c r="L3" s="92" t="str">
        <f>IFERROR(VLOOKUP(D3,DB!A:I,9,0),"")</f>
        <v>Latis</v>
      </c>
    </row>
    <row r="4" spans="1:16" ht="15" customHeight="1">
      <c r="A4" s="135"/>
      <c r="B4" s="135" t="str">
        <f>IFERROR(VLOOKUP(D4,DB!A:K,11,0),"")</f>
        <v/>
      </c>
      <c r="C4" s="94"/>
      <c r="D4" s="92"/>
      <c r="E4" s="95"/>
      <c r="F4" s="96"/>
      <c r="G4" s="97">
        <f ca="1">IFERROR(NOW()-F4,"")</f>
        <v>45975.651498032406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45975.651498032406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45975.651498032406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45975.651498032406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45975.651498032406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45975.651498032406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45975.651498032406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45975.651498032406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45975.651498032406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45975.651498032406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45975.651498032406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45975.651498032406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45975.651498032406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45975.651498032406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45975.651498032406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45975.651498032406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45975.651498032406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45975.651498032406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45975.651498032406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45975.651498032406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45975.651498032406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45975.651498032406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45975.651498032406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45975.651498032406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45975.651498032406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45975.651498032406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45975.651498032406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45975.651498032406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45975.651498032406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45975.651498032406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45975.651498032406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45975.651498032406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45975.651498032406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45975.651498032406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45975.651498032406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45975.651498032406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45975.651498032406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45975.651498032406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45975.651498032406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45975.651498032406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45975.651498032406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45975.651498032406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45975.651498032406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45975.651498032406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45975.651498032406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45975.651498032406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45975.651498032406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45975.651498032406</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83.819437847218069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49.462620949074335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26.990387152778567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4" ca="1" si="2">IFERROR(NOW()-F6,"")</f>
        <v>45975.651498032406</v>
      </c>
      <c r="H6" s="125"/>
      <c r="I6" s="124" t="str">
        <f>IFERROR(VLOOKUP(D6,DB!A:F,6,0),"")</f>
        <v/>
      </c>
      <c r="J6" s="124" t="str">
        <f>IFERROR(VLOOKUP(D6,DB!A:G,7,0),"")</f>
        <v/>
      </c>
      <c r="K6" s="124"/>
      <c r="L6" s="124" t="str">
        <f>IFERROR(VLOOKUP(D6,DB!A:I,9,0),"")</f>
        <v/>
      </c>
    </row>
    <row r="7" spans="1:13">
      <c r="A7" s="158"/>
      <c r="B7" s="158" t="str">
        <f>IFERROR(VLOOKUP(D7,DB!A:K,11,0),"")</f>
        <v>R5</v>
      </c>
      <c r="C7" s="158"/>
      <c r="D7" s="158" t="s">
        <v>33090</v>
      </c>
      <c r="E7" s="158"/>
      <c r="F7" s="159"/>
      <c r="G7" s="160">
        <f ca="1">IFERROR(NOW()-F7,"")</f>
        <v>45975.651498032406</v>
      </c>
      <c r="H7" s="159"/>
      <c r="I7" s="158" t="str">
        <f>IFERROR(VLOOKUP(D7,DB!A:F,6,0),"")</f>
        <v>SCECO</v>
      </c>
      <c r="J7" s="158" t="str">
        <f>IFERROR(VLOOKUP(D7,DB!A:G,7,0),"")</f>
        <v>Dead</v>
      </c>
      <c r="K7" s="158"/>
      <c r="L7" s="158" t="str">
        <f>IFERROR(VLOOKUP(D7,DB!A:I,9,0),"")</f>
        <v>Latis</v>
      </c>
    </row>
    <row r="8" spans="1:13">
      <c r="A8" s="124"/>
      <c r="B8" s="124" t="str">
        <f>IFERROR(VLOOKUP(D8,DB!A:K,11,0),"")</f>
        <v/>
      </c>
      <c r="C8" s="124"/>
      <c r="D8" s="124"/>
      <c r="E8" s="124"/>
      <c r="F8" s="124"/>
      <c r="G8" s="126">
        <f t="shared" ca="1" si="2"/>
        <v>45975.651498032406</v>
      </c>
      <c r="H8" s="125"/>
      <c r="I8" s="124" t="str">
        <f>IFERROR(VLOOKUP(D8,DB!A:F,6,0),"")</f>
        <v/>
      </c>
      <c r="J8" s="124" t="str">
        <f>IFERROR(VLOOKUP(D8,DB!A:G,7,0),"")</f>
        <v/>
      </c>
      <c r="K8" s="124"/>
      <c r="L8" s="124" t="str">
        <f>IFERROR(VLOOKUP(D8,DB!A:I,9,0),"")</f>
        <v/>
      </c>
    </row>
    <row r="9" spans="1:13">
      <c r="A9" s="124"/>
      <c r="B9" s="124" t="str">
        <f>IFERROR(VLOOKUP(D9,DB!A:K,11,0),"")</f>
        <v>R5</v>
      </c>
      <c r="C9" s="124"/>
      <c r="D9" t="s">
        <v>33151</v>
      </c>
      <c r="E9" s="124"/>
      <c r="F9" s="124"/>
      <c r="G9" s="126">
        <f t="shared" ca="1" si="2"/>
        <v>45975.651498032406</v>
      </c>
      <c r="H9" s="125"/>
      <c r="I9" s="124" t="str">
        <f>IFERROR(VLOOKUP(D9,DB!A:F,6,0),"")</f>
        <v>SCECO</v>
      </c>
      <c r="J9" s="124" t="str">
        <f>IFERROR(VLOOKUP(D9,DB!A:G,7,0),"")</f>
        <v>Vandalized</v>
      </c>
      <c r="K9" s="124"/>
      <c r="L9" s="124" t="str">
        <f>IFERROR(VLOOKUP(D9,DB!A:I,9,0),"")</f>
        <v>Latis</v>
      </c>
    </row>
    <row r="10" spans="1:13">
      <c r="A10" s="124"/>
      <c r="B10" s="124" t="str">
        <f>IFERROR(VLOOKUP(D10,DB!A:K,11,0),"")</f>
        <v/>
      </c>
      <c r="C10" s="124"/>
      <c r="D10" s="156"/>
      <c r="E10" s="124"/>
      <c r="F10" s="124"/>
      <c r="G10" s="126">
        <f t="shared" ca="1" si="2"/>
        <v>45975.651498263891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45975.651498263891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45975.651498263891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45975.651498263891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45975.651498263891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45975.651498263891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45975.651498263891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45975.651498263891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45975.651498263891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45975.651498263891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45975.651498263891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45975.651498263891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45975.651498263891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45975.651498263891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45975.651498263891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45975.651498263891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45975.651498263891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45975.651498263891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45975.651498263891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45975.651498263891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45975.651498263891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45975.651498263891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45975.651498263891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45975.651498263891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45975.651498263891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45975.651498263891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45975.651498263891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45975.651498263891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45975.651498263891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45975.651498263891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45975.651498263891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45975.651498263891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45975.651498263891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45975.651498263891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45975.651498263891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45975.651498263891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45975.651498263891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45975.651498263891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45975.651498263891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45975.651498263891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45975.651498263891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45975.651498263891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45975.651498263891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45975.651498263891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45975.651498263891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45975.651498263891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45975.651498263891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45975.651498263891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45975.651498263891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45975.651498263891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45975.651498263891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45975.651498263891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45975.651498263891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45975.651498263891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45975.651498263891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45975.651498263891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45975.651498263891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45975.651498263891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45975.651498263891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45975.651498263891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45975.651498263891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45975.651498263891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45975.651498263891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45975.651498263891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45975.651498263891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45975.651498263891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45975.651498263891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45975.651498263891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45975.651498263891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45975.651498263891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45975.651498263891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45975.651498263891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45975.651498263891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45975.651498263891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45975.651498263891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45975.651498263891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45975.651498263891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45975.651498263891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45975.651498263891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45975.651498263891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45975.651498263891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45975.651498263891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45975.651498263891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45975.651498263891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45975.651498263891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45975.651498263891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45975.651498263891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45975.651498263891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45975.651498263891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45975.651498263891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45975.651498263891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45975.651498263891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45975.651498263891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45975.651498263891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45975.651498263891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45975.651498263891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45975.651498263891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45975.651498263891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45975.651498263891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45975.651498263891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45975.651498263891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45975.651498263891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45975.651498263891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45975.651498263891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45975.651498263891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45975.651498263891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45975.651498263891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45975.651498263891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45975.651498263891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45975.651498263891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45975.651498263891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45975.651498263891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45975.651498263891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45975.651498263891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45975.651498263891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45975.651498263891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45975.651498263891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45975.651498263891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45975.651498263891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45975.651498263891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45975.651498263891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45975.651498263891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45975.651498263891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45975.651498263891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45975.651498263891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45975.651498263891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45975.651498263891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45975.651498263891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45975.651498263891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45975.651498263891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45975.651498263891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45975.651498263891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45975.651498263891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45975.651498263891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45975.651498263891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45975.651498263891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45975.651498263891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45975.651498263891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45975.651498263891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45975.651498263891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45975.651498263891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45975.651498263891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45975.651498263891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45975.651498263891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45975.651498263891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45975.651498263891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45975.651498263891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45975.651498263891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45975.651498263891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45975.651498263891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45975.651498263891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45975.651498263891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45975.651498263891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45975.651498263891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45975.651498263891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45975.651498263891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45975.651498263891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45975.651498263891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45975.651498263891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45975.651498263891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45975.651498263891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45975.651498263891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45975.651498263891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45975.651498263891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45975.651498263891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45975.651498263891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45975.651498263891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45975.651498263891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45975.651498263891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45975.651498263891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45975.651498263891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45975.651498263891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45975.651498263891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45975.651498263891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45975.651498263891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45975.651498263891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45975.651498263891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45975.651498263891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45975.651498263891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45975.651498263891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45975.651498263891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45975.651498263891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45975.651498263891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45975.651498263891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45975.651498263891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45975.651498263891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45975.651498263891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45975.651498263891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45975.651498263891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45975.651498263891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45975.651498263891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45975.651498263891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45975.651498263891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45975.651498263891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45975.651498263891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45975.651498263891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45975.651498263891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45975.651498263891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45975.651498263891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45975.651498263891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45975.651498263891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45975.651498263891</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7">
        <v>45975.140439814815</v>
      </c>
      <c r="G2" s="75">
        <f ca="1">IFERROR(NOW()-F2,"-")</f>
        <v>0.51105821759119863</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38968</v>
      </c>
      <c r="E3" s="124" t="s">
        <v>39021</v>
      </c>
      <c r="F3" s="143">
        <v>45975.595775462964</v>
      </c>
      <c r="G3" s="105">
        <f t="shared" ref="G3:G31" ca="1" si="0">IFERROR(NOW()-F3,"-")</f>
        <v>5.5722569442878012E-2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t="s">
        <v>39127</v>
      </c>
      <c r="B4" s="141" t="str">
        <f>IFERROR(VLOOKUP(D4,DB!A:K,11,0),"")</f>
        <v>R6</v>
      </c>
      <c r="C4" s="142">
        <v>3</v>
      </c>
      <c r="D4" s="141" t="s">
        <v>34828</v>
      </c>
      <c r="E4" s="124" t="s">
        <v>39021</v>
      </c>
      <c r="F4" s="143">
        <v>45975.624467592592</v>
      </c>
      <c r="G4" s="105">
        <f t="shared" ca="1" si="0"/>
        <v>2.7030439814552665E-2</v>
      </c>
      <c r="H4" s="143">
        <v>45975.614120370374</v>
      </c>
      <c r="I4" s="141" t="str">
        <f>IFERROR(VLOOKUP(D4,DB!A:F,6,0),"")</f>
        <v>Generator-SG</v>
      </c>
      <c r="J4" s="141" t="str">
        <f>IFERROR(VLOOKUP(D4,DB!A:G,7,0),"")</f>
        <v>Vandalized</v>
      </c>
      <c r="K4" s="144" t="s">
        <v>39128</v>
      </c>
      <c r="L4" s="145" t="str">
        <f>IFERROR(VLOOKUP(D4,DB!A:I,9,0),"")</f>
        <v>Latis</v>
      </c>
    </row>
    <row r="5" spans="1:16382" ht="31.5" customHeight="1">
      <c r="A5" s="140"/>
      <c r="B5" s="141" t="str">
        <f>IFERROR(VLOOKUP(D5,DB!A:K,11,0),"")</f>
        <v/>
      </c>
      <c r="C5" s="142"/>
      <c r="D5" s="141"/>
      <c r="E5" s="124"/>
      <c r="F5" s="143"/>
      <c r="G5" s="105">
        <f t="shared" ca="1" si="0"/>
        <v>45975.651498032406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45975.651498032406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45975.651498032406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45975.651498032406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45975.651498032406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45975.651498032406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45975.651498032406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45975.651498032406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45975.651498032406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45975.651498032406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45975.651498032406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45975.651498032406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45975.651498032406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45975.651498032406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45975.651498032406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45975.651498032406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45975.651498032406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45975.651498032406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45975.651498032406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45975.651498032406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45975.651498032406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45975.651498032406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45975.651498032406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45975.651498032406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45975.651498032406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45975.651498032406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45975.651498032406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45975.651498032406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45975.651498032406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45975.651498032406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45975.651498032406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45975.651498032406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45975.651498032406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45975.651498032406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45975.651498032406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45975.651498032406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45975.651498032406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45975.651498032406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45975.651498032406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45975.651498032406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45975.651498032406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45975.651498032406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45975.651498032406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45975.651498032406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45975.651498032406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45975.651498032406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45975.651498032406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45975.651498032406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45975.651498032406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45975.651498032406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45975.651498032406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45975.651498032406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45975.651498032406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45975.651498032406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45975.651498032406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45975.651498032406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45975.651498032406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45975.651498032406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45975.651498032406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45975.651498032406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45975.651498032406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45975.651498032406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45975.651498032406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45975.651498032406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45975.651498032406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45975.651498032406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45975.651498032406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45975.651498032406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45975.651498032406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45975.651498032406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45975.651498032406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45975.651498032406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45975.651498032406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45975.651498032406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45975.651498032406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45975.651498032406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45975.651498032406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45975.651498032406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45975.651498032406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45975.651498032406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45975.651498032406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45975.651498032406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45975.651498032406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45975.651498032406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45975.651498032406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45975.651498032406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45975.651498032406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45975.651498032406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45975.651498032406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45975.651498032406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45975.651498032406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45975.651498032406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45975.651498032406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45975.651498032406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45975.651498032406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45975.651498032406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45975.651498032406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45975.651498032406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45975.651498032406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45975.651498032406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45975.651498032406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45975.651498032406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45975.651498032406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45975.651498032406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45975.651498032406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45975.651498032406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45975.651498032406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45975.651498032406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45975.651498032406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45975.651498032406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45975.651498032406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45975.651498032406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45975.651498032406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45975.651498032406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45975.651498032406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45975.651498032406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45975.651498032406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45975.651498032406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45975.651498032406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45975.651498032406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45975.651498032406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45975.651498032406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45975.651498032406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45975.651498032406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45975.651498032406</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2025-11-14T12:40:00Z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